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75" windowWidth="18795" windowHeight="11505" activeTab="2"/>
  </bookViews>
  <sheets>
    <sheet name="AUT 117" sheetId="33" r:id="rId1"/>
    <sheet name="AUT 138" sheetId="27" r:id="rId2"/>
    <sheet name="AUT 224" sheetId="32" r:id="rId3"/>
    <sheet name="Respondents" sheetId="34" r:id="rId4"/>
  </sheets>
  <calcPr calcId="125725"/>
</workbook>
</file>

<file path=xl/calcChain.xml><?xml version="1.0" encoding="utf-8"?>
<calcChain xmlns="http://schemas.openxmlformats.org/spreadsheetml/2006/main">
  <c r="H19" i="33"/>
  <c r="H19" i="27"/>
  <c r="H19" i="32"/>
  <c r="D19" i="33"/>
  <c r="J18"/>
  <c r="I18" s="1"/>
  <c r="J17"/>
  <c r="J14"/>
  <c r="I14" s="1"/>
  <c r="J12"/>
  <c r="I12" s="1"/>
  <c r="H8"/>
  <c r="F8"/>
  <c r="D8"/>
  <c r="J7"/>
  <c r="I7" s="1"/>
  <c r="J6"/>
  <c r="I6" s="1"/>
  <c r="J5"/>
  <c r="I5" s="1"/>
  <c r="J4"/>
  <c r="D19" i="32"/>
  <c r="J18"/>
  <c r="I18" s="1"/>
  <c r="J17"/>
  <c r="J14"/>
  <c r="I14" s="1"/>
  <c r="J12"/>
  <c r="I12" s="1"/>
  <c r="H8"/>
  <c r="F8"/>
  <c r="D8"/>
  <c r="J7"/>
  <c r="I7" s="1"/>
  <c r="J6"/>
  <c r="I6" s="1"/>
  <c r="J5"/>
  <c r="I5" s="1"/>
  <c r="J4"/>
  <c r="G4" s="1"/>
  <c r="D19" i="27"/>
  <c r="J18"/>
  <c r="I18" s="1"/>
  <c r="J17"/>
  <c r="J14"/>
  <c r="I14" s="1"/>
  <c r="J12"/>
  <c r="I12" s="1"/>
  <c r="H8"/>
  <c r="F8"/>
  <c r="D8"/>
  <c r="J7"/>
  <c r="I7" s="1"/>
  <c r="J6"/>
  <c r="I6" s="1"/>
  <c r="J5"/>
  <c r="I5" s="1"/>
  <c r="J4"/>
  <c r="E6" i="33" l="1"/>
  <c r="G6"/>
  <c r="G5" i="32"/>
  <c r="K6" i="33"/>
  <c r="J19" i="32"/>
  <c r="H20" s="1"/>
  <c r="G6"/>
  <c r="E6"/>
  <c r="E4"/>
  <c r="I4"/>
  <c r="J19" i="33"/>
  <c r="H20" s="1"/>
  <c r="G12"/>
  <c r="J8"/>
  <c r="D9" s="1"/>
  <c r="G7"/>
  <c r="G12" i="32"/>
  <c r="J8"/>
  <c r="H9" s="1"/>
  <c r="G7"/>
  <c r="G14" i="33"/>
  <c r="E18"/>
  <c r="K18" s="1"/>
  <c r="E17"/>
  <c r="D20"/>
  <c r="J20" s="1"/>
  <c r="E12"/>
  <c r="K12" s="1"/>
  <c r="G5"/>
  <c r="G4"/>
  <c r="E18" i="32"/>
  <c r="K18" s="1"/>
  <c r="E17"/>
  <c r="G14"/>
  <c r="E12"/>
  <c r="E4" i="33"/>
  <c r="I4"/>
  <c r="E5"/>
  <c r="E7"/>
  <c r="K7" s="1"/>
  <c r="E14"/>
  <c r="I17"/>
  <c r="D20" i="32"/>
  <c r="J20" s="1"/>
  <c r="D9"/>
  <c r="E5"/>
  <c r="K5" s="1"/>
  <c r="E7"/>
  <c r="K7" s="1"/>
  <c r="E14"/>
  <c r="I17"/>
  <c r="K17" s="1"/>
  <c r="G6" i="27"/>
  <c r="J19"/>
  <c r="H20" s="1"/>
  <c r="G7"/>
  <c r="E6"/>
  <c r="J8"/>
  <c r="H9" s="1"/>
  <c r="G5"/>
  <c r="G4"/>
  <c r="E4"/>
  <c r="I4"/>
  <c r="G12"/>
  <c r="E12"/>
  <c r="G14"/>
  <c r="E17"/>
  <c r="E18"/>
  <c r="K18" s="1"/>
  <c r="E5"/>
  <c r="K5" s="1"/>
  <c r="E7"/>
  <c r="E14"/>
  <c r="I17"/>
  <c r="K14" i="33" l="1"/>
  <c r="K6" i="32"/>
  <c r="F9"/>
  <c r="J9" s="1"/>
  <c r="F9" i="33"/>
  <c r="K5"/>
  <c r="K14" i="32"/>
  <c r="K12"/>
  <c r="K4"/>
  <c r="K12" i="27"/>
  <c r="K7"/>
  <c r="K17" i="33"/>
  <c r="H9"/>
  <c r="J9" s="1"/>
  <c r="D20" i="27"/>
  <c r="J20" s="1"/>
  <c r="D9"/>
  <c r="F9"/>
  <c r="J9" s="1"/>
  <c r="K6"/>
  <c r="K4" i="33"/>
  <c r="K17" i="27"/>
  <c r="K14"/>
  <c r="K4"/>
</calcChain>
</file>

<file path=xl/sharedStrings.xml><?xml version="1.0" encoding="utf-8"?>
<sst xmlns="http://schemas.openxmlformats.org/spreadsheetml/2006/main" count="213" uniqueCount="107">
  <si>
    <t>Comments Item 5</t>
  </si>
  <si>
    <t>Comments Item 6</t>
  </si>
  <si>
    <t>Total</t>
  </si>
  <si>
    <t>Percent</t>
  </si>
  <si>
    <t>%</t>
  </si>
  <si>
    <t>Questions</t>
  </si>
  <si>
    <t>Ratings</t>
  </si>
  <si>
    <t>Changes Needed</t>
  </si>
  <si>
    <t>Aligns Well</t>
  </si>
  <si>
    <t>Adequate</t>
  </si>
  <si>
    <t>Yes</t>
  </si>
  <si>
    <t>No</t>
  </si>
  <si>
    <t>Comments Item 1</t>
  </si>
  <si>
    <t>Comments Item 2</t>
  </si>
  <si>
    <t>Comments Item 3</t>
  </si>
  <si>
    <t>Comments Item 4</t>
  </si>
  <si>
    <t>Comments Item 7</t>
  </si>
  <si>
    <t>Annually</t>
  </si>
  <si>
    <t>Monthly</t>
  </si>
  <si>
    <t>Daily/Weekly</t>
  </si>
  <si>
    <t>% Acceptable</t>
  </si>
  <si>
    <t>Comments Module A</t>
  </si>
  <si>
    <t>Comments Module B</t>
  </si>
  <si>
    <t>3 Years</t>
  </si>
  <si>
    <t>5 Years</t>
  </si>
  <si>
    <t>Comments Item 8</t>
  </si>
  <si>
    <t>Comments Module C</t>
  </si>
  <si>
    <t>Comments Module D</t>
  </si>
  <si>
    <t>Comments Module E</t>
  </si>
  <si>
    <t>Comments Module F</t>
  </si>
  <si>
    <t>Comments Module G</t>
  </si>
  <si>
    <t>Fall 2011 Gap Analysis</t>
  </si>
  <si>
    <t>AUT 117</t>
  </si>
  <si>
    <t>AC/DC Machines</t>
  </si>
  <si>
    <t>AUT 138</t>
  </si>
  <si>
    <t>Principles of Industrial Mechanics</t>
  </si>
  <si>
    <t>AUT 224</t>
  </si>
  <si>
    <t>Digital Circuits</t>
  </si>
  <si>
    <t>Three Phase Motors</t>
  </si>
  <si>
    <t>Single Phase Motors</t>
  </si>
  <si>
    <t>AC Generators</t>
  </si>
  <si>
    <t>DC Motors</t>
  </si>
  <si>
    <t>DC Generators</t>
  </si>
  <si>
    <t>Introduction to Process Control</t>
  </si>
  <si>
    <t>Calculations and Measurement Instruments</t>
  </si>
  <si>
    <t>Reading Blueprints and Mechanical Drawings</t>
  </si>
  <si>
    <t>Basic Mechanical Drives and Pumps</t>
  </si>
  <si>
    <t>Inspecting and Lubricating Machinery</t>
  </si>
  <si>
    <t>Safety</t>
  </si>
  <si>
    <t>Numbering Systems and Codes</t>
  </si>
  <si>
    <t>Logic Gates</t>
  </si>
  <si>
    <t>Boolean Algebra</t>
  </si>
  <si>
    <t>Flip-Flops</t>
  </si>
  <si>
    <t>Sequential Logic Circuits</t>
  </si>
  <si>
    <t xml:space="preserve">Combinational Logic </t>
  </si>
  <si>
    <t>(1) Variable Frequency Drives (VFDs)                                                                                                                       (2) Robotic Servo Drives</t>
  </si>
  <si>
    <t>Name</t>
  </si>
  <si>
    <t>Company</t>
  </si>
  <si>
    <t>Don Leu</t>
  </si>
  <si>
    <t>Lindsey C.King Jr.</t>
  </si>
  <si>
    <t>Commercial Metals Company</t>
  </si>
  <si>
    <t>Damon Mackey</t>
  </si>
  <si>
    <t>KTH Leesburg Products</t>
  </si>
  <si>
    <t>Rockwell Automation</t>
  </si>
  <si>
    <t>Samuel Wilson</t>
  </si>
  <si>
    <t>ZF Lemforder Corporation</t>
  </si>
  <si>
    <t>Bridgewater Interiors, LLC</t>
  </si>
  <si>
    <t>David Felton</t>
  </si>
  <si>
    <t>Really do not use any DC or single phase AC motors, use 3-phase AC motors</t>
  </si>
  <si>
    <t>Exceeds typically what is needed for our maintenance techs</t>
  </si>
  <si>
    <t>Some is used daily, a lot is not</t>
  </si>
  <si>
    <t>Exceeds typically the knowledge base needed for our maintenance techs</t>
  </si>
  <si>
    <t>Byron Kirby</t>
  </si>
  <si>
    <t>Kirby Electric</t>
  </si>
  <si>
    <t>Pat Evans</t>
  </si>
  <si>
    <t xml:space="preserve">Jefferson State Adjunct Instructor </t>
  </si>
  <si>
    <t>Willie Carlisle</t>
  </si>
  <si>
    <t>Norbet Wheels Inc</t>
  </si>
  <si>
    <t>Looks ok</t>
  </si>
  <si>
    <t>Are the alignment techniques the same as types of alignments? Such as laser, straight edge etc. I was not sure if this model was covering the different types or methods of alignments.</t>
  </si>
  <si>
    <t>Looks good. I would not change anything.</t>
  </si>
  <si>
    <t>None at this time.</t>
  </si>
  <si>
    <t>Everything here looks good. Would not make any changes.</t>
  </si>
  <si>
    <t>Phillip Moncus</t>
  </si>
  <si>
    <t xml:space="preserve">Conway Electric Company </t>
  </si>
  <si>
    <t xml:space="preserve">(1) Looks good. I would not change anything.                                                                                                                                                                                                                   (2) Don't really see how the left hand rule is still an important rule to teach.                                                                                                                                                                                                                                                                                                                                                                </t>
  </si>
  <si>
    <t>Jason Nichols</t>
  </si>
  <si>
    <t>Topre America Corp.</t>
  </si>
  <si>
    <t>Gary Garmon</t>
  </si>
  <si>
    <t>Matthew Schnur</t>
  </si>
  <si>
    <t>Adam Campbell</t>
  </si>
  <si>
    <t>Kyle Tucker</t>
  </si>
  <si>
    <t xml:space="preserve">1) Everything here looks good. Would not make any changes.                                                                      2) Not used, more for engineering in my opinion                                 </t>
  </si>
  <si>
    <t>The specific details not very often, but the fundamental concepts apply widely in the electronics/programming areas.</t>
  </si>
  <si>
    <t>1) Boolean Algebra                                                                                                                                                            2) Octal System</t>
  </si>
  <si>
    <t xml:space="preserve">1) Everything here looks good. Would not make any changes.                                                                               2) Used very often Robotics &amp; PLCs                                                                                                                             3) Never used the Octal numbering system in the work environment.                                                                                                                                          </t>
  </si>
  <si>
    <t xml:space="preserve">1) Everything here looks good. Would not make any changes.                                                                               2) Good for logical understanding                                                                                                                                3) The specifics of the symbols and such are only used occasionally. However, the basic understanding of the logic function is used on a regular basis.                                                                               </t>
  </si>
  <si>
    <t xml:space="preserve">1) No comments at this time.                                                                                                                                       2) Not used in my job, but a basic understanding would be good.                                                                3) For the most part in the work environment, all of these functions are performed internally by PLCs.                                                                                                                                                                                        </t>
  </si>
  <si>
    <t>1) None at this time.                                                                                                                                                         2) Good to know this stuff.                                                                                                                                            3) Most of these functions are performed                                                                                                              4) Most of these functions are performed internally by the PLC, and no knowledge of their construction is required for being effective in troubleshooting.</t>
  </si>
  <si>
    <t>1) Looks ok                                                                                                                                                                             2) A1.1.2 is very important.</t>
  </si>
  <si>
    <t>1) Looks ok                                                                                                                                                                             2) Important to understand but know you will always have cheat sheets.</t>
  </si>
  <si>
    <t>Heath Flowers</t>
  </si>
  <si>
    <t>Flowers Heating and ACR</t>
  </si>
  <si>
    <t>Ben Robbins</t>
  </si>
  <si>
    <t>Sabic - IP</t>
  </si>
  <si>
    <t>Jaime Johan Junco</t>
  </si>
  <si>
    <r>
      <t xml:space="preserve">This module is particularly important because of uncertainties when it comes to programming changes or digital changes. Knowing and understanding the safety components and practices directly affects the outcome of any program or equipment changes. Because these type changes are integrated within a device or program, there has to be strong knowledge in this module.  </t>
    </r>
    <r>
      <rPr>
        <sz val="12"/>
        <rFont val="Arial"/>
        <family val="2"/>
      </rPr>
      <t xml:space="preserve">(Does this suggest raising the KSA?) </t>
    </r>
  </si>
</sst>
</file>

<file path=xl/styles.xml><?xml version="1.0" encoding="utf-8"?>
<styleSheet xmlns="http://schemas.openxmlformats.org/spreadsheetml/2006/main">
  <fonts count="1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sz val="12"/>
      <color rgb="FFFF0000"/>
      <name val="Arial"/>
      <family val="2"/>
    </font>
    <font>
      <sz val="12"/>
      <name val="Arial"/>
      <family val="2"/>
    </font>
  </fonts>
  <fills count="4">
    <fill>
      <patternFill patternType="none"/>
    </fill>
    <fill>
      <patternFill patternType="gray125"/>
    </fill>
    <fill>
      <patternFill patternType="darkDown">
        <fgColor theme="5"/>
        <bgColor auto="1"/>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9" fontId="0" fillId="0" borderId="0" xfId="1" applyFont="1"/>
    <xf numFmtId="9" fontId="0" fillId="0" borderId="0" xfId="1" applyFont="1" applyAlignment="1">
      <alignment horizontal="center"/>
    </xf>
    <xf numFmtId="0" fontId="0" fillId="0" borderId="0" xfId="0" applyAlignment="1">
      <alignment horizontal="center"/>
    </xf>
    <xf numFmtId="0" fontId="0" fillId="0" borderId="1" xfId="0" applyBorder="1"/>
    <xf numFmtId="0" fontId="0" fillId="0" borderId="1" xfId="0" applyBorder="1" applyAlignment="1">
      <alignment horizontal="center"/>
    </xf>
    <xf numFmtId="9" fontId="0" fillId="0" borderId="1" xfId="1" applyFont="1" applyBorder="1" applyAlignment="1">
      <alignment horizontal="center"/>
    </xf>
    <xf numFmtId="0" fontId="0" fillId="0" borderId="1" xfId="0" applyBorder="1" applyAlignment="1">
      <alignment horizontal="center" vertical="center"/>
    </xf>
    <xf numFmtId="0" fontId="0" fillId="0" borderId="1" xfId="0" applyNumberFormat="1" applyBorder="1" applyAlignment="1">
      <alignment horizontal="center"/>
    </xf>
    <xf numFmtId="10" fontId="0" fillId="0" borderId="1" xfId="0" applyNumberFormat="1" applyBorder="1" applyAlignment="1">
      <alignment horizontal="center"/>
    </xf>
    <xf numFmtId="0" fontId="0" fillId="2" borderId="1" xfId="0" applyFill="1" applyBorder="1"/>
    <xf numFmtId="9" fontId="0" fillId="2" borderId="1" xfId="1" applyFont="1" applyFill="1" applyBorder="1"/>
    <xf numFmtId="0" fontId="0" fillId="0" borderId="2" xfId="0" applyBorder="1"/>
    <xf numFmtId="0" fontId="0" fillId="0" borderId="5" xfId="0" applyBorder="1"/>
    <xf numFmtId="0" fontId="0" fillId="0" borderId="7" xfId="0" applyBorder="1"/>
    <xf numFmtId="9" fontId="0" fillId="0" borderId="1" xfId="1" applyNumberFormat="1" applyFont="1" applyBorder="1" applyAlignment="1">
      <alignment horizontal="center"/>
    </xf>
    <xf numFmtId="9" fontId="0" fillId="0" borderId="1" xfId="0" applyNumberFormat="1" applyBorder="1" applyAlignment="1">
      <alignment horizontal="center"/>
    </xf>
    <xf numFmtId="0" fontId="0" fillId="0" borderId="10" xfId="0" applyBorder="1"/>
    <xf numFmtId="9" fontId="0" fillId="0" borderId="10" xfId="0" applyNumberFormat="1" applyBorder="1" applyAlignment="1">
      <alignment horizontal="center"/>
    </xf>
    <xf numFmtId="9" fontId="0" fillId="0" borderId="10" xfId="1" applyNumberFormat="1" applyFont="1" applyBorder="1" applyAlignment="1">
      <alignment horizontal="center"/>
    </xf>
    <xf numFmtId="0" fontId="0" fillId="0" borderId="11" xfId="0" applyBorder="1"/>
    <xf numFmtId="0" fontId="0" fillId="0" borderId="11" xfId="0" applyNumberFormat="1" applyBorder="1" applyAlignment="1">
      <alignment horizontal="center"/>
    </xf>
    <xf numFmtId="9" fontId="0" fillId="0" borderId="11" xfId="1" applyFont="1" applyBorder="1" applyAlignment="1">
      <alignment horizontal="center"/>
    </xf>
    <xf numFmtId="0" fontId="0" fillId="0" borderId="11" xfId="0" applyBorder="1" applyAlignment="1">
      <alignment horizontal="center"/>
    </xf>
    <xf numFmtId="0" fontId="0" fillId="0" borderId="0" xfId="0" applyBorder="1"/>
    <xf numFmtId="0" fontId="0" fillId="3" borderId="12" xfId="0" applyFill="1" applyBorder="1"/>
    <xf numFmtId="9" fontId="0" fillId="3" borderId="13" xfId="0" applyNumberFormat="1" applyFill="1" applyBorder="1" applyAlignment="1">
      <alignment horizontal="center"/>
    </xf>
    <xf numFmtId="9" fontId="0" fillId="3" borderId="13" xfId="1" applyNumberFormat="1" applyFont="1" applyFill="1" applyBorder="1" applyAlignment="1">
      <alignment horizontal="center"/>
    </xf>
    <xf numFmtId="9" fontId="0" fillId="3" borderId="14" xfId="1" applyFont="1"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9" fontId="0" fillId="3" borderId="13" xfId="1" applyFont="1" applyFill="1" applyBorder="1" applyAlignment="1">
      <alignment horizontal="center"/>
    </xf>
    <xf numFmtId="9" fontId="0" fillId="0" borderId="1" xfId="1" applyFont="1" applyBorder="1"/>
    <xf numFmtId="9" fontId="0" fillId="0" borderId="1" xfId="0" applyNumberFormat="1" applyBorder="1" applyAlignment="1">
      <alignment horizontal="center" vertical="center"/>
    </xf>
    <xf numFmtId="0" fontId="0" fillId="0" borderId="0" xfId="0" applyAlignment="1">
      <alignment vertical="center"/>
    </xf>
    <xf numFmtId="0" fontId="3" fillId="0" borderId="0" xfId="0" applyFont="1" applyAlignment="1">
      <alignment wrapText="1"/>
    </xf>
    <xf numFmtId="0" fontId="3" fillId="0" borderId="0" xfId="0" applyFont="1" applyAlignment="1">
      <alignment vertical="center"/>
    </xf>
    <xf numFmtId="0" fontId="0" fillId="0" borderId="15" xfId="0" applyBorder="1"/>
    <xf numFmtId="0" fontId="0" fillId="0" borderId="5" xfId="0" applyBorder="1" applyAlignment="1">
      <alignment horizontal="left" vertical="top"/>
    </xf>
    <xf numFmtId="0" fontId="0" fillId="0" borderId="10" xfId="0" applyBorder="1" applyAlignment="1">
      <alignment horizontal="left" vertical="top"/>
    </xf>
    <xf numFmtId="0" fontId="0" fillId="0" borderId="15" xfId="0" applyBorder="1" applyAlignment="1">
      <alignment horizontal="left" vertical="top"/>
    </xf>
    <xf numFmtId="0" fontId="0" fillId="0" borderId="5" xfId="0" applyBorder="1" applyAlignment="1">
      <alignment wrapText="1"/>
    </xf>
    <xf numFmtId="0" fontId="0" fillId="0" borderId="15" xfId="0" applyBorder="1" applyAlignment="1">
      <alignment wrapText="1"/>
    </xf>
    <xf numFmtId="0" fontId="3" fillId="0" borderId="0" xfId="0" applyFont="1"/>
    <xf numFmtId="0" fontId="0" fillId="0" borderId="5" xfId="0" applyBorder="1" applyAlignment="1">
      <alignment vertical="top" wrapText="1"/>
    </xf>
    <xf numFmtId="0" fontId="0" fillId="0" borderId="5" xfId="0" applyBorder="1" applyAlignment="1">
      <alignment vertical="top"/>
    </xf>
    <xf numFmtId="0" fontId="6" fillId="0" borderId="1" xfId="0" applyFont="1" applyBorder="1"/>
    <xf numFmtId="0" fontId="5"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4" fillId="0" borderId="0" xfId="0" applyFont="1" applyAlignment="1">
      <alignment horizontal="center"/>
    </xf>
    <xf numFmtId="0" fontId="2" fillId="0" borderId="0" xfId="0" applyFont="1" applyAlignment="1">
      <alignment horizont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0"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7" fillId="0" borderId="0" xfId="0" applyFont="1" applyAlignment="1">
      <alignment horizontal="center"/>
    </xf>
    <xf numFmtId="0" fontId="7" fillId="0" borderId="0" xfId="0" applyFont="1" applyAlignment="1">
      <alignment vertical="center"/>
    </xf>
    <xf numFmtId="0" fontId="7" fillId="0" borderId="0" xfId="0" applyFont="1" applyAlignment="1">
      <alignment wrapText="1"/>
    </xf>
    <xf numFmtId="0" fontId="8" fillId="0" borderId="0" xfId="0" applyFont="1"/>
    <xf numFmtId="0" fontId="8" fillId="0" borderId="0" xfId="0" applyFont="1" applyAlignment="1">
      <alignment horizontal="center"/>
    </xf>
    <xf numFmtId="0" fontId="7" fillId="0" borderId="0" xfId="0" applyFont="1"/>
    <xf numFmtId="0" fontId="8" fillId="0" borderId="1" xfId="0" applyFont="1" applyBorder="1"/>
    <xf numFmtId="0" fontId="8" fillId="0" borderId="1" xfId="0" applyFont="1" applyBorder="1" applyAlignment="1">
      <alignment horizontal="center"/>
    </xf>
    <xf numFmtId="9" fontId="8" fillId="0" borderId="1" xfId="1" applyFont="1" applyBorder="1" applyAlignment="1">
      <alignment horizontal="center"/>
    </xf>
    <xf numFmtId="0" fontId="8" fillId="0" borderId="1" xfId="0" applyFont="1" applyBorder="1" applyAlignment="1">
      <alignment horizontal="center" vertical="center"/>
    </xf>
    <xf numFmtId="9" fontId="8" fillId="0" borderId="1" xfId="1" applyNumberFormat="1" applyFont="1" applyBorder="1" applyAlignment="1">
      <alignment horizontal="center"/>
    </xf>
    <xf numFmtId="0" fontId="8" fillId="0" borderId="1" xfId="0" applyNumberFormat="1" applyFont="1" applyBorder="1" applyAlignment="1">
      <alignment horizontal="center"/>
    </xf>
    <xf numFmtId="0" fontId="8" fillId="0" borderId="10" xfId="0" applyFont="1" applyBorder="1"/>
    <xf numFmtId="9" fontId="8" fillId="0" borderId="10" xfId="0" applyNumberFormat="1" applyFont="1" applyBorder="1" applyAlignment="1">
      <alignment horizontal="center"/>
    </xf>
    <xf numFmtId="9" fontId="8" fillId="0" borderId="10" xfId="1" applyNumberFormat="1" applyFont="1" applyBorder="1" applyAlignment="1">
      <alignment horizontal="center"/>
    </xf>
    <xf numFmtId="0" fontId="8" fillId="0" borderId="0" xfId="0" applyFont="1" applyBorder="1"/>
    <xf numFmtId="0" fontId="8" fillId="3" borderId="12" xfId="0" applyFont="1" applyFill="1" applyBorder="1"/>
    <xf numFmtId="9" fontId="8" fillId="3" borderId="13" xfId="0" applyNumberFormat="1" applyFont="1" applyFill="1" applyBorder="1" applyAlignment="1">
      <alignment horizontal="center"/>
    </xf>
    <xf numFmtId="9" fontId="8" fillId="3" borderId="13" xfId="1" applyNumberFormat="1" applyFont="1" applyFill="1" applyBorder="1" applyAlignment="1">
      <alignment horizontal="center"/>
    </xf>
    <xf numFmtId="9" fontId="8" fillId="3" borderId="14" xfId="1" applyFont="1" applyFill="1" applyBorder="1" applyAlignment="1">
      <alignment horizontal="center"/>
    </xf>
    <xf numFmtId="0" fontId="8" fillId="0" borderId="11" xfId="0" applyFont="1" applyBorder="1"/>
    <xf numFmtId="0" fontId="8" fillId="0" borderId="11" xfId="0" applyNumberFormat="1" applyFont="1" applyBorder="1" applyAlignment="1">
      <alignment horizontal="center"/>
    </xf>
    <xf numFmtId="9" fontId="8" fillId="0" borderId="11" xfId="1" applyFont="1" applyBorder="1" applyAlignment="1">
      <alignment horizontal="center"/>
    </xf>
    <xf numFmtId="0" fontId="8" fillId="0" borderId="11" xfId="0" applyFont="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9" fontId="8" fillId="3" borderId="13" xfId="1" applyFont="1" applyFill="1" applyBorder="1" applyAlignment="1">
      <alignment horizontal="center"/>
    </xf>
    <xf numFmtId="10" fontId="8" fillId="0" borderId="1" xfId="0" applyNumberFormat="1" applyFont="1" applyBorder="1" applyAlignment="1">
      <alignment horizontal="center"/>
    </xf>
    <xf numFmtId="0" fontId="8" fillId="2" borderId="1" xfId="0" applyFont="1" applyFill="1" applyBorder="1"/>
    <xf numFmtId="9" fontId="8" fillId="2" borderId="1" xfId="1" applyFont="1" applyFill="1" applyBorder="1"/>
    <xf numFmtId="9" fontId="8" fillId="0" borderId="1" xfId="0" applyNumberFormat="1" applyFont="1" applyBorder="1" applyAlignment="1">
      <alignment horizontal="center" vertical="center"/>
    </xf>
    <xf numFmtId="9" fontId="8" fillId="0" borderId="1" xfId="1" applyFont="1" applyBorder="1"/>
    <xf numFmtId="9" fontId="8" fillId="0" borderId="1" xfId="0" applyNumberFormat="1" applyFont="1" applyBorder="1" applyAlignment="1">
      <alignment horizontal="center"/>
    </xf>
    <xf numFmtId="0" fontId="8" fillId="0" borderId="0" xfId="0" applyFont="1" applyAlignment="1">
      <alignment horizontal="center"/>
    </xf>
    <xf numFmtId="9" fontId="8" fillId="0" borderId="0" xfId="1" applyFont="1"/>
    <xf numFmtId="0" fontId="8" fillId="0" borderId="0" xfId="0" applyFont="1" applyAlignment="1">
      <alignment vertical="center"/>
    </xf>
    <xf numFmtId="9" fontId="8" fillId="0" borderId="0" xfId="1" applyFont="1" applyAlignment="1">
      <alignment horizontal="center"/>
    </xf>
    <xf numFmtId="0" fontId="8" fillId="0" borderId="2" xfId="0" applyFont="1" applyBorder="1"/>
    <xf numFmtId="0" fontId="9"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horizontal="left" vertical="top" wrapText="1"/>
    </xf>
    <xf numFmtId="0" fontId="8" fillId="0" borderId="15" xfId="0" applyFont="1" applyBorder="1"/>
    <xf numFmtId="0" fontId="8" fillId="0" borderId="10" xfId="0" applyFont="1" applyBorder="1" applyAlignment="1">
      <alignment horizontal="left" vertical="top"/>
    </xf>
    <xf numFmtId="0" fontId="8" fillId="0" borderId="15" xfId="0" applyFont="1" applyBorder="1" applyAlignment="1">
      <alignment horizontal="left" vertical="top"/>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left" vertical="top"/>
    </xf>
    <xf numFmtId="0" fontId="8" fillId="0" borderId="5"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5" xfId="0" applyFont="1" applyBorder="1" applyAlignment="1">
      <alignment wrapText="1"/>
    </xf>
    <xf numFmtId="0" fontId="8" fillId="0" borderId="5" xfId="0" applyFont="1" applyBorder="1" applyAlignment="1">
      <alignmen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62"/>
  <sheetViews>
    <sheetView workbookViewId="0">
      <selection activeCell="H18" sqref="H18"/>
    </sheetView>
  </sheetViews>
  <sheetFormatPr defaultRowHeight="15"/>
  <cols>
    <col min="1" max="1" width="10.85546875" bestFit="1" customWidth="1"/>
    <col min="2" max="2" width="34.5703125" customWidth="1"/>
    <col min="3" max="3" width="10" bestFit="1" customWidth="1"/>
    <col min="4" max="4" width="16.140625" bestFit="1" customWidth="1"/>
    <col min="5" max="5" width="5.5703125" customWidth="1"/>
    <col min="6" max="6" width="9.7109375" bestFit="1" customWidth="1"/>
    <col min="7" max="7" width="5.7109375" customWidth="1"/>
    <col min="8" max="8" width="13.140625" bestFit="1" customWidth="1"/>
    <col min="9" max="9" width="6.5703125" customWidth="1"/>
    <col min="10" max="10" width="5.5703125" bestFit="1" customWidth="1"/>
    <col min="11" max="11" width="12.85546875" bestFit="1" customWidth="1"/>
  </cols>
  <sheetData>
    <row r="1" spans="1:11" ht="23.25">
      <c r="A1" s="74" t="s">
        <v>31</v>
      </c>
      <c r="B1" s="74"/>
      <c r="C1" s="74"/>
      <c r="D1" s="74"/>
      <c r="E1" s="74"/>
      <c r="F1" s="74"/>
      <c r="G1" s="74"/>
      <c r="H1" s="74"/>
      <c r="I1" s="74"/>
      <c r="J1" s="74"/>
      <c r="K1" s="74"/>
    </row>
    <row r="2" spans="1:11" ht="18.75">
      <c r="A2" s="36" t="s">
        <v>32</v>
      </c>
      <c r="B2" s="35" t="s">
        <v>33</v>
      </c>
      <c r="D2" s="75" t="s">
        <v>6</v>
      </c>
      <c r="E2" s="75"/>
      <c r="F2" s="75"/>
      <c r="G2" s="75"/>
      <c r="H2" s="75"/>
      <c r="I2" s="75"/>
      <c r="J2" s="75"/>
      <c r="K2" s="75"/>
    </row>
    <row r="3" spans="1:11" ht="18.75">
      <c r="A3" s="43"/>
      <c r="B3" s="43"/>
      <c r="C3" s="4" t="s">
        <v>5</v>
      </c>
      <c r="D3" s="5" t="s">
        <v>7</v>
      </c>
      <c r="E3" s="6" t="s">
        <v>4</v>
      </c>
      <c r="F3" s="5" t="s">
        <v>9</v>
      </c>
      <c r="G3" s="6" t="s">
        <v>4</v>
      </c>
      <c r="H3" s="5" t="s">
        <v>8</v>
      </c>
      <c r="I3" s="6" t="s">
        <v>4</v>
      </c>
      <c r="J3" s="5" t="s">
        <v>2</v>
      </c>
      <c r="K3" s="6" t="s">
        <v>4</v>
      </c>
    </row>
    <row r="4" spans="1:11">
      <c r="C4" s="7">
        <v>1</v>
      </c>
      <c r="D4" s="5">
        <v>0</v>
      </c>
      <c r="E4" s="6">
        <f>D4/J4</f>
        <v>0</v>
      </c>
      <c r="F4" s="5">
        <v>3</v>
      </c>
      <c r="G4" s="6">
        <f>F4/J4</f>
        <v>0.33333333333333331</v>
      </c>
      <c r="H4" s="5">
        <v>6</v>
      </c>
      <c r="I4" s="6">
        <f>H4/J4</f>
        <v>0.66666666666666663</v>
      </c>
      <c r="J4" s="5">
        <f>SUM(D4,F4,,H4)</f>
        <v>9</v>
      </c>
      <c r="K4" s="6">
        <f>E4+G4+I4</f>
        <v>1</v>
      </c>
    </row>
    <row r="5" spans="1:11">
      <c r="C5" s="7">
        <v>2</v>
      </c>
      <c r="D5" s="5">
        <v>0</v>
      </c>
      <c r="E5" s="6">
        <f>D5/J5</f>
        <v>0</v>
      </c>
      <c r="F5" s="5">
        <v>3</v>
      </c>
      <c r="G5" s="6">
        <f>F5/J5</f>
        <v>0.33333333333333331</v>
      </c>
      <c r="H5" s="5">
        <v>6</v>
      </c>
      <c r="I5" s="6">
        <f>H5/J5</f>
        <v>0.66666666666666663</v>
      </c>
      <c r="J5" s="5">
        <f>SUM(D5,F5,H5)</f>
        <v>9</v>
      </c>
      <c r="K5" s="6">
        <f t="shared" ref="K5:K7" si="0">E5+G5+I5</f>
        <v>1</v>
      </c>
    </row>
    <row r="6" spans="1:11">
      <c r="C6" s="7">
        <v>3</v>
      </c>
      <c r="D6" s="5">
        <v>0</v>
      </c>
      <c r="E6" s="6">
        <f>D6/J6</f>
        <v>0</v>
      </c>
      <c r="F6" s="5">
        <v>2</v>
      </c>
      <c r="G6" s="6">
        <f>F6/J6</f>
        <v>0.25</v>
      </c>
      <c r="H6" s="5">
        <v>6</v>
      </c>
      <c r="I6" s="6">
        <f>H6/J6</f>
        <v>0.75</v>
      </c>
      <c r="J6" s="5">
        <f>SUM(D6,F6,H6)</f>
        <v>8</v>
      </c>
      <c r="K6" s="6">
        <f t="shared" si="0"/>
        <v>1</v>
      </c>
    </row>
    <row r="7" spans="1:11">
      <c r="C7" s="7">
        <v>4</v>
      </c>
      <c r="D7" s="5">
        <v>0</v>
      </c>
      <c r="E7" s="6">
        <f>D7/J7</f>
        <v>0</v>
      </c>
      <c r="F7" s="5">
        <v>2</v>
      </c>
      <c r="G7" s="6">
        <f>F7/J7</f>
        <v>0.25</v>
      </c>
      <c r="H7" s="5">
        <v>6</v>
      </c>
      <c r="I7" s="15">
        <f>H7/J7</f>
        <v>0.75</v>
      </c>
      <c r="J7" s="5">
        <f>SUM(D7,F7,H7)</f>
        <v>8</v>
      </c>
      <c r="K7" s="6">
        <f t="shared" si="0"/>
        <v>1</v>
      </c>
    </row>
    <row r="8" spans="1:11">
      <c r="C8" s="4" t="s">
        <v>2</v>
      </c>
      <c r="D8" s="8">
        <f>SUM(D4:D7)</f>
        <v>0</v>
      </c>
      <c r="E8" s="6"/>
      <c r="F8" s="8">
        <f>SUM(F4:F7)</f>
        <v>10</v>
      </c>
      <c r="G8" s="6"/>
      <c r="H8" s="8">
        <f>SUM(H4:H7)</f>
        <v>24</v>
      </c>
      <c r="I8" s="6"/>
      <c r="J8" s="8">
        <f>SUM(J4:J7)</f>
        <v>34</v>
      </c>
      <c r="K8" s="6"/>
    </row>
    <row r="9" spans="1:11">
      <c r="C9" s="17" t="s">
        <v>3</v>
      </c>
      <c r="D9" s="18">
        <f>D8/J8</f>
        <v>0</v>
      </c>
      <c r="E9" s="19"/>
      <c r="F9" s="18">
        <f>F8/J8</f>
        <v>0.29411764705882354</v>
      </c>
      <c r="G9" s="19"/>
      <c r="H9" s="18">
        <f>H8/J8</f>
        <v>0.70588235294117652</v>
      </c>
      <c r="I9" s="19"/>
      <c r="J9" s="18">
        <f>F9+H9</f>
        <v>1</v>
      </c>
      <c r="K9" s="6" t="s">
        <v>20</v>
      </c>
    </row>
    <row r="10" spans="1:11">
      <c r="B10" s="24"/>
      <c r="C10" s="25"/>
      <c r="D10" s="26"/>
      <c r="E10" s="27"/>
      <c r="F10" s="26"/>
      <c r="G10" s="27"/>
      <c r="H10" s="26"/>
      <c r="I10" s="27"/>
      <c r="J10" s="26"/>
      <c r="K10" s="28"/>
    </row>
    <row r="11" spans="1:11">
      <c r="C11" s="20"/>
      <c r="D11" s="21" t="s">
        <v>17</v>
      </c>
      <c r="E11" s="22"/>
      <c r="F11" s="23" t="s">
        <v>18</v>
      </c>
      <c r="G11" s="22"/>
      <c r="H11" s="21" t="s">
        <v>19</v>
      </c>
      <c r="I11" s="22"/>
      <c r="J11" s="23" t="s">
        <v>2</v>
      </c>
      <c r="K11" s="22"/>
    </row>
    <row r="12" spans="1:11">
      <c r="C12" s="5">
        <v>5</v>
      </c>
      <c r="D12" s="5">
        <v>0</v>
      </c>
      <c r="E12" s="6">
        <f>D12/J12</f>
        <v>0</v>
      </c>
      <c r="F12" s="5">
        <v>1</v>
      </c>
      <c r="G12" s="6">
        <f>F12/J12</f>
        <v>0.1111111111111111</v>
      </c>
      <c r="H12" s="5">
        <v>8</v>
      </c>
      <c r="I12" s="6">
        <f>H12/J12</f>
        <v>0.88888888888888884</v>
      </c>
      <c r="J12" s="5">
        <f>D12+F12+H12</f>
        <v>9</v>
      </c>
      <c r="K12" s="6">
        <f>E12+G12+I12</f>
        <v>1</v>
      </c>
    </row>
    <row r="13" spans="1:11">
      <c r="C13" s="5"/>
      <c r="D13" s="5" t="s">
        <v>17</v>
      </c>
      <c r="E13" s="6"/>
      <c r="F13" s="5" t="s">
        <v>23</v>
      </c>
      <c r="G13" s="6"/>
      <c r="H13" s="5" t="s">
        <v>24</v>
      </c>
      <c r="I13" s="6"/>
      <c r="J13" s="5"/>
      <c r="K13" s="6"/>
    </row>
    <row r="14" spans="1:11">
      <c r="C14" s="5">
        <v>6</v>
      </c>
      <c r="D14" s="5">
        <v>1</v>
      </c>
      <c r="E14" s="6">
        <f>D14/J14</f>
        <v>0.1111111111111111</v>
      </c>
      <c r="F14" s="5">
        <v>8</v>
      </c>
      <c r="G14" s="6">
        <f>F14/J14</f>
        <v>0.88888888888888884</v>
      </c>
      <c r="H14" s="5">
        <v>0</v>
      </c>
      <c r="I14" s="6">
        <f>H14/J14</f>
        <v>0</v>
      </c>
      <c r="J14" s="5">
        <f>D14+F14+H14</f>
        <v>9</v>
      </c>
      <c r="K14" s="6">
        <f>E14+G14+I14</f>
        <v>1</v>
      </c>
    </row>
    <row r="15" spans="1:11">
      <c r="C15" s="29"/>
      <c r="D15" s="30"/>
      <c r="E15" s="31"/>
      <c r="F15" s="30"/>
      <c r="G15" s="31"/>
      <c r="H15" s="30"/>
      <c r="I15" s="31"/>
      <c r="J15" s="30"/>
      <c r="K15" s="28"/>
    </row>
    <row r="16" spans="1:11">
      <c r="C16" s="4"/>
      <c r="D16" s="9" t="s">
        <v>10</v>
      </c>
      <c r="E16" s="6" t="s">
        <v>4</v>
      </c>
      <c r="F16" s="10"/>
      <c r="G16" s="11"/>
      <c r="H16" s="9" t="s">
        <v>11</v>
      </c>
      <c r="I16" s="6" t="s">
        <v>4</v>
      </c>
      <c r="J16" s="5" t="s">
        <v>2</v>
      </c>
      <c r="K16" s="6" t="s">
        <v>4</v>
      </c>
    </row>
    <row r="17" spans="2:11">
      <c r="C17" s="5">
        <v>7</v>
      </c>
      <c r="D17" s="5">
        <v>2</v>
      </c>
      <c r="E17" s="6">
        <f>D17/J17</f>
        <v>0.25</v>
      </c>
      <c r="F17" s="10"/>
      <c r="G17" s="11"/>
      <c r="H17" s="7">
        <v>6</v>
      </c>
      <c r="I17" s="6">
        <f>H17/J17</f>
        <v>0.75</v>
      </c>
      <c r="J17" s="5">
        <f>D17+H17</f>
        <v>8</v>
      </c>
      <c r="K17" s="6">
        <f>E17+I17</f>
        <v>1</v>
      </c>
    </row>
    <row r="18" spans="2:11">
      <c r="C18" s="5">
        <v>8</v>
      </c>
      <c r="D18" s="5">
        <v>1</v>
      </c>
      <c r="E18" s="6">
        <f>D18/J18</f>
        <v>0.125</v>
      </c>
      <c r="F18" s="10"/>
      <c r="G18" s="11"/>
      <c r="H18" s="7">
        <v>7</v>
      </c>
      <c r="I18" s="6">
        <f>H18/J18</f>
        <v>0.875</v>
      </c>
      <c r="J18" s="5">
        <f>D18+H18</f>
        <v>8</v>
      </c>
      <c r="K18" s="6">
        <f>E18+I18</f>
        <v>1</v>
      </c>
    </row>
    <row r="19" spans="2:11">
      <c r="C19" s="4" t="s">
        <v>2</v>
      </c>
      <c r="D19" s="8">
        <f>SUM(D17:D18)</f>
        <v>3</v>
      </c>
      <c r="E19" s="6"/>
      <c r="F19" s="10"/>
      <c r="G19" s="11"/>
      <c r="H19" s="8">
        <f>SUM(H17:H18)</f>
        <v>13</v>
      </c>
      <c r="I19" s="6"/>
      <c r="J19" s="5">
        <f>SUM(J17:J18)</f>
        <v>16</v>
      </c>
      <c r="K19" s="6"/>
    </row>
    <row r="20" spans="2:11">
      <c r="C20" s="4" t="s">
        <v>3</v>
      </c>
      <c r="D20" s="33">
        <f>D19/J19</f>
        <v>0.1875</v>
      </c>
      <c r="E20" s="32"/>
      <c r="F20" s="10"/>
      <c r="G20" s="11"/>
      <c r="H20" s="33">
        <f>H19/J19</f>
        <v>0.8125</v>
      </c>
      <c r="I20" s="32"/>
      <c r="J20" s="16">
        <f>D20+H20</f>
        <v>1</v>
      </c>
      <c r="K20" s="6"/>
    </row>
    <row r="21" spans="2:11">
      <c r="C21" s="3"/>
      <c r="E21" s="1"/>
      <c r="G21" s="1"/>
      <c r="I21" s="1"/>
      <c r="J21" s="34"/>
      <c r="K21" s="2"/>
    </row>
    <row r="22" spans="2:11">
      <c r="C22" s="3"/>
      <c r="E22" s="1"/>
      <c r="G22" s="1"/>
      <c r="I22" s="1"/>
      <c r="K22" s="2"/>
    </row>
    <row r="24" spans="2:11">
      <c r="B24" s="12" t="s">
        <v>12</v>
      </c>
      <c r="C24" s="47" t="s">
        <v>68</v>
      </c>
      <c r="D24" s="48"/>
      <c r="E24" s="48"/>
      <c r="F24" s="48"/>
      <c r="G24" s="48"/>
      <c r="H24" s="48"/>
      <c r="I24" s="48"/>
      <c r="J24" s="48"/>
      <c r="K24" s="49"/>
    </row>
    <row r="25" spans="2:11">
      <c r="B25" s="13"/>
      <c r="C25" s="50"/>
      <c r="D25" s="51"/>
      <c r="E25" s="51"/>
      <c r="F25" s="51"/>
      <c r="G25" s="51"/>
      <c r="H25" s="51"/>
      <c r="I25" s="51"/>
      <c r="J25" s="51"/>
      <c r="K25" s="52"/>
    </row>
    <row r="26" spans="2:11">
      <c r="B26" s="14"/>
      <c r="C26" s="53"/>
      <c r="D26" s="54"/>
      <c r="E26" s="54"/>
      <c r="F26" s="54"/>
      <c r="G26" s="54"/>
      <c r="H26" s="54"/>
      <c r="I26" s="54"/>
      <c r="J26" s="54"/>
      <c r="K26" s="55"/>
    </row>
    <row r="27" spans="2:11">
      <c r="B27" s="12" t="s">
        <v>13</v>
      </c>
      <c r="C27" s="47" t="s">
        <v>71</v>
      </c>
      <c r="D27" s="48"/>
      <c r="E27" s="48"/>
      <c r="F27" s="48"/>
      <c r="G27" s="48"/>
      <c r="H27" s="48"/>
      <c r="I27" s="48"/>
      <c r="J27" s="48"/>
      <c r="K27" s="49"/>
    </row>
    <row r="28" spans="2:11">
      <c r="B28" s="13"/>
      <c r="C28" s="50"/>
      <c r="D28" s="51"/>
      <c r="E28" s="51"/>
      <c r="F28" s="51"/>
      <c r="G28" s="51"/>
      <c r="H28" s="51"/>
      <c r="I28" s="51"/>
      <c r="J28" s="51"/>
      <c r="K28" s="52"/>
    </row>
    <row r="29" spans="2:11">
      <c r="B29" s="37"/>
      <c r="C29" s="50"/>
      <c r="D29" s="51"/>
      <c r="E29" s="51"/>
      <c r="F29" s="51"/>
      <c r="G29" s="51"/>
      <c r="H29" s="51"/>
      <c r="I29" s="51"/>
      <c r="J29" s="51"/>
      <c r="K29" s="52"/>
    </row>
    <row r="30" spans="2:11">
      <c r="B30" s="12" t="s">
        <v>14</v>
      </c>
      <c r="C30" s="47" t="s">
        <v>69</v>
      </c>
      <c r="D30" s="48"/>
      <c r="E30" s="48"/>
      <c r="F30" s="48"/>
      <c r="G30" s="48"/>
      <c r="H30" s="48"/>
      <c r="I30" s="48"/>
      <c r="J30" s="48"/>
      <c r="K30" s="49"/>
    </row>
    <row r="31" spans="2:11">
      <c r="B31" s="13"/>
      <c r="C31" s="50"/>
      <c r="D31" s="51"/>
      <c r="E31" s="51"/>
      <c r="F31" s="51"/>
      <c r="G31" s="51"/>
      <c r="H31" s="51"/>
      <c r="I31" s="51"/>
      <c r="J31" s="51"/>
      <c r="K31" s="52"/>
    </row>
    <row r="32" spans="2:11">
      <c r="B32" s="13"/>
      <c r="C32" s="53"/>
      <c r="D32" s="54"/>
      <c r="E32" s="54"/>
      <c r="F32" s="54"/>
      <c r="G32" s="54"/>
      <c r="H32" s="54"/>
      <c r="I32" s="54"/>
      <c r="J32" s="54"/>
      <c r="K32" s="55"/>
    </row>
    <row r="33" spans="2:11">
      <c r="B33" s="12" t="s">
        <v>15</v>
      </c>
      <c r="C33" s="47" t="s">
        <v>69</v>
      </c>
      <c r="D33" s="48"/>
      <c r="E33" s="48"/>
      <c r="F33" s="48"/>
      <c r="G33" s="48"/>
      <c r="H33" s="48"/>
      <c r="I33" s="48"/>
      <c r="J33" s="48"/>
      <c r="K33" s="49"/>
    </row>
    <row r="34" spans="2:11">
      <c r="B34" s="13"/>
      <c r="C34" s="50"/>
      <c r="D34" s="51"/>
      <c r="E34" s="51"/>
      <c r="F34" s="51"/>
      <c r="G34" s="51"/>
      <c r="H34" s="51"/>
      <c r="I34" s="51"/>
      <c r="J34" s="51"/>
      <c r="K34" s="52"/>
    </row>
    <row r="35" spans="2:11">
      <c r="B35" s="14"/>
      <c r="C35" s="53"/>
      <c r="D35" s="54"/>
      <c r="E35" s="54"/>
      <c r="F35" s="54"/>
      <c r="G35" s="54"/>
      <c r="H35" s="54"/>
      <c r="I35" s="54"/>
      <c r="J35" s="54"/>
      <c r="K35" s="55"/>
    </row>
    <row r="36" spans="2:11">
      <c r="B36" s="12" t="s">
        <v>0</v>
      </c>
      <c r="C36" s="47" t="s">
        <v>70</v>
      </c>
      <c r="D36" s="48"/>
      <c r="E36" s="48"/>
      <c r="F36" s="48"/>
      <c r="G36" s="48"/>
      <c r="H36" s="48"/>
      <c r="I36" s="48"/>
      <c r="J36" s="48"/>
      <c r="K36" s="49"/>
    </row>
    <row r="37" spans="2:11">
      <c r="B37" s="13"/>
      <c r="C37" s="50"/>
      <c r="D37" s="51"/>
      <c r="E37" s="51"/>
      <c r="F37" s="51"/>
      <c r="G37" s="51"/>
      <c r="H37" s="51"/>
      <c r="I37" s="51"/>
      <c r="J37" s="51"/>
      <c r="K37" s="52"/>
    </row>
    <row r="38" spans="2:11">
      <c r="B38" s="14"/>
      <c r="C38" s="53"/>
      <c r="D38" s="54"/>
      <c r="E38" s="54"/>
      <c r="F38" s="54"/>
      <c r="G38" s="54"/>
      <c r="H38" s="54"/>
      <c r="I38" s="54"/>
      <c r="J38" s="54"/>
      <c r="K38" s="55"/>
    </row>
    <row r="39" spans="2:11">
      <c r="B39" s="12" t="s">
        <v>1</v>
      </c>
      <c r="C39" s="56"/>
      <c r="D39" s="48"/>
      <c r="E39" s="48"/>
      <c r="F39" s="48"/>
      <c r="G39" s="48"/>
      <c r="H39" s="48"/>
      <c r="I39" s="48"/>
      <c r="J39" s="48"/>
      <c r="K39" s="49"/>
    </row>
    <row r="40" spans="2:11">
      <c r="B40" s="13"/>
      <c r="C40" s="50"/>
      <c r="D40" s="51"/>
      <c r="E40" s="51"/>
      <c r="F40" s="51"/>
      <c r="G40" s="51"/>
      <c r="H40" s="51"/>
      <c r="I40" s="51"/>
      <c r="J40" s="51"/>
      <c r="K40" s="52"/>
    </row>
    <row r="41" spans="2:11">
      <c r="B41" s="14"/>
      <c r="C41" s="53"/>
      <c r="D41" s="54"/>
      <c r="E41" s="54"/>
      <c r="F41" s="54"/>
      <c r="G41" s="54"/>
      <c r="H41" s="54"/>
      <c r="I41" s="54"/>
      <c r="J41" s="54"/>
      <c r="K41" s="55"/>
    </row>
    <row r="42" spans="2:11">
      <c r="B42" s="39" t="s">
        <v>16</v>
      </c>
      <c r="C42" s="47" t="s">
        <v>41</v>
      </c>
      <c r="D42" s="57"/>
      <c r="E42" s="57"/>
      <c r="F42" s="57"/>
      <c r="G42" s="57"/>
      <c r="H42" s="57"/>
      <c r="I42" s="57"/>
      <c r="J42" s="57"/>
      <c r="K42" s="58"/>
    </row>
    <row r="43" spans="2:11">
      <c r="B43" s="40"/>
      <c r="C43" s="59"/>
      <c r="D43" s="60"/>
      <c r="E43" s="60"/>
      <c r="F43" s="60"/>
      <c r="G43" s="60"/>
      <c r="H43" s="60"/>
      <c r="I43" s="60"/>
      <c r="J43" s="60"/>
      <c r="K43" s="61"/>
    </row>
    <row r="44" spans="2:11">
      <c r="B44" s="40"/>
      <c r="C44" s="62"/>
      <c r="D44" s="63"/>
      <c r="E44" s="63"/>
      <c r="F44" s="63"/>
      <c r="G44" s="63"/>
      <c r="H44" s="63"/>
      <c r="I44" s="63"/>
      <c r="J44" s="63"/>
      <c r="K44" s="64"/>
    </row>
    <row r="45" spans="2:11">
      <c r="B45" s="39" t="s">
        <v>25</v>
      </c>
      <c r="C45" s="65" t="s">
        <v>55</v>
      </c>
      <c r="D45" s="66"/>
      <c r="E45" s="66"/>
      <c r="F45" s="66"/>
      <c r="G45" s="66"/>
      <c r="H45" s="66"/>
      <c r="I45" s="66"/>
      <c r="J45" s="66"/>
      <c r="K45" s="67"/>
    </row>
    <row r="46" spans="2:11">
      <c r="B46" s="38"/>
      <c r="C46" s="68"/>
      <c r="D46" s="69"/>
      <c r="E46" s="69"/>
      <c r="F46" s="69"/>
      <c r="G46" s="69"/>
      <c r="H46" s="69"/>
      <c r="I46" s="69"/>
      <c r="J46" s="69"/>
      <c r="K46" s="70"/>
    </row>
    <row r="47" spans="2:11">
      <c r="B47" s="38"/>
      <c r="C47" s="71"/>
      <c r="D47" s="72"/>
      <c r="E47" s="72"/>
      <c r="F47" s="72"/>
      <c r="G47" s="72"/>
      <c r="H47" s="72"/>
      <c r="I47" s="72"/>
      <c r="J47" s="72"/>
      <c r="K47" s="73"/>
    </row>
    <row r="48" spans="2:11">
      <c r="B48" s="12" t="s">
        <v>21</v>
      </c>
      <c r="C48" s="47" t="s">
        <v>85</v>
      </c>
      <c r="D48" s="57"/>
      <c r="E48" s="57"/>
      <c r="F48" s="57"/>
      <c r="G48" s="57"/>
      <c r="H48" s="57"/>
      <c r="I48" s="57"/>
      <c r="J48" s="57"/>
      <c r="K48" s="58"/>
    </row>
    <row r="49" spans="2:11">
      <c r="B49" s="42" t="s">
        <v>42</v>
      </c>
      <c r="C49" s="59"/>
      <c r="D49" s="60"/>
      <c r="E49" s="60"/>
      <c r="F49" s="60"/>
      <c r="G49" s="60"/>
      <c r="H49" s="60"/>
      <c r="I49" s="60"/>
      <c r="J49" s="60"/>
      <c r="K49" s="61"/>
    </row>
    <row r="50" spans="2:11">
      <c r="B50" s="14"/>
      <c r="C50" s="62"/>
      <c r="D50" s="63"/>
      <c r="E50" s="63"/>
      <c r="F50" s="63"/>
      <c r="G50" s="63"/>
      <c r="H50" s="63"/>
      <c r="I50" s="63"/>
      <c r="J50" s="63"/>
      <c r="K50" s="64"/>
    </row>
    <row r="51" spans="2:11">
      <c r="B51" s="12" t="s">
        <v>22</v>
      </c>
      <c r="C51" s="47" t="s">
        <v>81</v>
      </c>
      <c r="D51" s="48"/>
      <c r="E51" s="48"/>
      <c r="F51" s="48"/>
      <c r="G51" s="48"/>
      <c r="H51" s="48"/>
      <c r="I51" s="48"/>
      <c r="J51" s="48"/>
      <c r="K51" s="49"/>
    </row>
    <row r="52" spans="2:11">
      <c r="B52" s="41" t="s">
        <v>41</v>
      </c>
      <c r="C52" s="50"/>
      <c r="D52" s="51"/>
      <c r="E52" s="51"/>
      <c r="F52" s="51"/>
      <c r="G52" s="51"/>
      <c r="H52" s="51"/>
      <c r="I52" s="51"/>
      <c r="J52" s="51"/>
      <c r="K52" s="52"/>
    </row>
    <row r="53" spans="2:11">
      <c r="B53" s="14"/>
      <c r="C53" s="53"/>
      <c r="D53" s="54"/>
      <c r="E53" s="54"/>
      <c r="F53" s="54"/>
      <c r="G53" s="54"/>
      <c r="H53" s="54"/>
      <c r="I53" s="54"/>
      <c r="J53" s="54"/>
      <c r="K53" s="55"/>
    </row>
    <row r="54" spans="2:11">
      <c r="B54" s="12" t="s">
        <v>26</v>
      </c>
      <c r="C54" s="47" t="s">
        <v>80</v>
      </c>
      <c r="D54" s="48"/>
      <c r="E54" s="48"/>
      <c r="F54" s="48"/>
      <c r="G54" s="48"/>
      <c r="H54" s="48"/>
      <c r="I54" s="48"/>
      <c r="J54" s="48"/>
      <c r="K54" s="49"/>
    </row>
    <row r="55" spans="2:11">
      <c r="B55" s="41" t="s">
        <v>40</v>
      </c>
      <c r="C55" s="50"/>
      <c r="D55" s="51"/>
      <c r="E55" s="51"/>
      <c r="F55" s="51"/>
      <c r="G55" s="51"/>
      <c r="H55" s="51"/>
      <c r="I55" s="51"/>
      <c r="J55" s="51"/>
      <c r="K55" s="52"/>
    </row>
    <row r="56" spans="2:11">
      <c r="B56" s="14"/>
      <c r="C56" s="53"/>
      <c r="D56" s="54"/>
      <c r="E56" s="54"/>
      <c r="F56" s="54"/>
      <c r="G56" s="54"/>
      <c r="H56" s="54"/>
      <c r="I56" s="54"/>
      <c r="J56" s="54"/>
      <c r="K56" s="55"/>
    </row>
    <row r="57" spans="2:11">
      <c r="B57" s="12" t="s">
        <v>27</v>
      </c>
      <c r="C57" s="47" t="s">
        <v>80</v>
      </c>
      <c r="D57" s="48"/>
      <c r="E57" s="48"/>
      <c r="F57" s="48"/>
      <c r="G57" s="48"/>
      <c r="H57" s="48"/>
      <c r="I57" s="48"/>
      <c r="J57" s="48"/>
      <c r="K57" s="49"/>
    </row>
    <row r="58" spans="2:11">
      <c r="B58" s="41" t="s">
        <v>39</v>
      </c>
      <c r="C58" s="50"/>
      <c r="D58" s="51"/>
      <c r="E58" s="51"/>
      <c r="F58" s="51"/>
      <c r="G58" s="51"/>
      <c r="H58" s="51"/>
      <c r="I58" s="51"/>
      <c r="J58" s="51"/>
      <c r="K58" s="52"/>
    </row>
    <row r="59" spans="2:11">
      <c r="B59" s="14"/>
      <c r="C59" s="53"/>
      <c r="D59" s="54"/>
      <c r="E59" s="54"/>
      <c r="F59" s="54"/>
      <c r="G59" s="54"/>
      <c r="H59" s="54"/>
      <c r="I59" s="54"/>
      <c r="J59" s="54"/>
      <c r="K59" s="55"/>
    </row>
    <row r="60" spans="2:11">
      <c r="B60" s="12" t="s">
        <v>28</v>
      </c>
      <c r="C60" s="47" t="s">
        <v>80</v>
      </c>
      <c r="D60" s="48"/>
      <c r="E60" s="48"/>
      <c r="F60" s="48"/>
      <c r="G60" s="48"/>
      <c r="H60" s="48"/>
      <c r="I60" s="48"/>
      <c r="J60" s="48"/>
      <c r="K60" s="49"/>
    </row>
    <row r="61" spans="2:11" ht="15" customHeight="1">
      <c r="B61" s="44" t="s">
        <v>38</v>
      </c>
      <c r="C61" s="50"/>
      <c r="D61" s="51"/>
      <c r="E61" s="51"/>
      <c r="F61" s="51"/>
      <c r="G61" s="51"/>
      <c r="H61" s="51"/>
      <c r="I61" s="51"/>
      <c r="J61" s="51"/>
      <c r="K61" s="52"/>
    </row>
    <row r="62" spans="2:11">
      <c r="B62" s="14"/>
      <c r="C62" s="53"/>
      <c r="D62" s="54"/>
      <c r="E62" s="54"/>
      <c r="F62" s="54"/>
      <c r="G62" s="54"/>
      <c r="H62" s="54"/>
      <c r="I62" s="54"/>
      <c r="J62" s="54"/>
      <c r="K62" s="55"/>
    </row>
  </sheetData>
  <mergeCells count="15">
    <mergeCell ref="C33:K35"/>
    <mergeCell ref="A1:K1"/>
    <mergeCell ref="D2:K2"/>
    <mergeCell ref="C24:K26"/>
    <mergeCell ref="C27:K29"/>
    <mergeCell ref="C30:K32"/>
    <mergeCell ref="C54:K56"/>
    <mergeCell ref="C57:K59"/>
    <mergeCell ref="C60:K62"/>
    <mergeCell ref="C36:K38"/>
    <mergeCell ref="C39:K41"/>
    <mergeCell ref="C42:K44"/>
    <mergeCell ref="C45:K47"/>
    <mergeCell ref="C48:K50"/>
    <mergeCell ref="C51:K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K62"/>
  <sheetViews>
    <sheetView workbookViewId="0">
      <selection activeCell="H18" sqref="H18"/>
    </sheetView>
  </sheetViews>
  <sheetFormatPr defaultRowHeight="15"/>
  <cols>
    <col min="1" max="1" width="10.85546875" bestFit="1" customWidth="1"/>
    <col min="2" max="2" width="34.5703125" customWidth="1"/>
    <col min="3" max="3" width="10" bestFit="1" customWidth="1"/>
    <col min="4" max="4" width="16.140625" bestFit="1" customWidth="1"/>
    <col min="5" max="5" width="5.5703125" customWidth="1"/>
    <col min="6" max="6" width="9.7109375" bestFit="1" customWidth="1"/>
    <col min="7" max="7" width="5.7109375" customWidth="1"/>
    <col min="8" max="8" width="13.140625" bestFit="1" customWidth="1"/>
    <col min="9" max="9" width="6.5703125" customWidth="1"/>
    <col min="10" max="10" width="5.5703125" bestFit="1" customWidth="1"/>
    <col min="11" max="11" width="12.85546875" bestFit="1" customWidth="1"/>
  </cols>
  <sheetData>
    <row r="1" spans="1:11" ht="23.25">
      <c r="A1" s="74" t="s">
        <v>31</v>
      </c>
      <c r="B1" s="74"/>
      <c r="C1" s="74"/>
      <c r="D1" s="74"/>
      <c r="E1" s="74"/>
      <c r="F1" s="74"/>
      <c r="G1" s="74"/>
      <c r="H1" s="74"/>
      <c r="I1" s="74"/>
      <c r="J1" s="74"/>
      <c r="K1" s="74"/>
    </row>
    <row r="2" spans="1:11" ht="37.5">
      <c r="A2" s="36" t="s">
        <v>34</v>
      </c>
      <c r="B2" s="35" t="s">
        <v>35</v>
      </c>
      <c r="D2" s="75" t="s">
        <v>6</v>
      </c>
      <c r="E2" s="75"/>
      <c r="F2" s="75"/>
      <c r="G2" s="75"/>
      <c r="H2" s="75"/>
      <c r="I2" s="75"/>
      <c r="J2" s="75"/>
      <c r="K2" s="75"/>
    </row>
    <row r="3" spans="1:11" ht="18.75">
      <c r="A3" s="43"/>
      <c r="B3" s="43"/>
      <c r="C3" s="4" t="s">
        <v>5</v>
      </c>
      <c r="D3" s="5" t="s">
        <v>7</v>
      </c>
      <c r="E3" s="6" t="s">
        <v>4</v>
      </c>
      <c r="F3" s="5" t="s">
        <v>9</v>
      </c>
      <c r="G3" s="6" t="s">
        <v>4</v>
      </c>
      <c r="H3" s="5" t="s">
        <v>8</v>
      </c>
      <c r="I3" s="6" t="s">
        <v>4</v>
      </c>
      <c r="J3" s="5" t="s">
        <v>2</v>
      </c>
      <c r="K3" s="6" t="s">
        <v>4</v>
      </c>
    </row>
    <row r="4" spans="1:11">
      <c r="C4" s="7">
        <v>1</v>
      </c>
      <c r="D4" s="5">
        <v>0</v>
      </c>
      <c r="E4" s="6">
        <f>D4/J4</f>
        <v>0</v>
      </c>
      <c r="F4" s="5">
        <v>4</v>
      </c>
      <c r="G4" s="6">
        <f>F4/J4</f>
        <v>0.36363636363636365</v>
      </c>
      <c r="H4" s="5">
        <v>7</v>
      </c>
      <c r="I4" s="6">
        <f>H4/J4</f>
        <v>0.63636363636363635</v>
      </c>
      <c r="J4" s="5">
        <f>SUM(D4,F4,,H4)</f>
        <v>11</v>
      </c>
      <c r="K4" s="6">
        <f>E4+G4+I4</f>
        <v>1</v>
      </c>
    </row>
    <row r="5" spans="1:11">
      <c r="C5" s="7">
        <v>2</v>
      </c>
      <c r="D5" s="5">
        <v>0</v>
      </c>
      <c r="E5" s="6">
        <f>D5/J5</f>
        <v>0</v>
      </c>
      <c r="F5" s="5">
        <v>5</v>
      </c>
      <c r="G5" s="6">
        <f>F5/J5</f>
        <v>0.45454545454545453</v>
      </c>
      <c r="H5" s="5">
        <v>6</v>
      </c>
      <c r="I5" s="6">
        <f>H5/J5</f>
        <v>0.54545454545454541</v>
      </c>
      <c r="J5" s="5">
        <f>SUM(D5,F5,H5)</f>
        <v>11</v>
      </c>
      <c r="K5" s="6">
        <f t="shared" ref="K5:K7" si="0">E5+G5+I5</f>
        <v>1</v>
      </c>
    </row>
    <row r="6" spans="1:11">
      <c r="C6" s="7">
        <v>3</v>
      </c>
      <c r="D6" s="5">
        <v>0</v>
      </c>
      <c r="E6" s="6">
        <f>D6/J6</f>
        <v>0</v>
      </c>
      <c r="F6" s="5">
        <v>4</v>
      </c>
      <c r="G6" s="6">
        <f>F6/J6</f>
        <v>0.36363636363636365</v>
      </c>
      <c r="H6" s="5">
        <v>7</v>
      </c>
      <c r="I6" s="6">
        <f>H6/J6</f>
        <v>0.63636363636363635</v>
      </c>
      <c r="J6" s="5">
        <f>SUM(D6,F6,H6)</f>
        <v>11</v>
      </c>
      <c r="K6" s="6">
        <f t="shared" si="0"/>
        <v>1</v>
      </c>
    </row>
    <row r="7" spans="1:11">
      <c r="C7" s="7">
        <v>4</v>
      </c>
      <c r="D7" s="5">
        <v>0</v>
      </c>
      <c r="E7" s="6">
        <f>D7/J7</f>
        <v>0</v>
      </c>
      <c r="F7" s="5">
        <v>5</v>
      </c>
      <c r="G7" s="6">
        <f>F7/J7</f>
        <v>0.45454545454545453</v>
      </c>
      <c r="H7" s="5">
        <v>6</v>
      </c>
      <c r="I7" s="15">
        <f>H7/J7</f>
        <v>0.54545454545454541</v>
      </c>
      <c r="J7" s="5">
        <f>SUM(D7,F7,H7)</f>
        <v>11</v>
      </c>
      <c r="K7" s="6">
        <f t="shared" si="0"/>
        <v>1</v>
      </c>
    </row>
    <row r="8" spans="1:11">
      <c r="C8" s="4" t="s">
        <v>2</v>
      </c>
      <c r="D8" s="8">
        <f>SUM(D4:D7)</f>
        <v>0</v>
      </c>
      <c r="E8" s="6"/>
      <c r="F8" s="8">
        <f>SUM(F4:F7)</f>
        <v>18</v>
      </c>
      <c r="G8" s="6"/>
      <c r="H8" s="8">
        <f>SUM(H4:H7)</f>
        <v>26</v>
      </c>
      <c r="I8" s="6"/>
      <c r="J8" s="8">
        <f>SUM(J4:J7)</f>
        <v>44</v>
      </c>
      <c r="K8" s="6"/>
    </row>
    <row r="9" spans="1:11">
      <c r="C9" s="17" t="s">
        <v>3</v>
      </c>
      <c r="D9" s="18">
        <f>D8/J8</f>
        <v>0</v>
      </c>
      <c r="E9" s="19"/>
      <c r="F9" s="18">
        <f>F8/J8</f>
        <v>0.40909090909090912</v>
      </c>
      <c r="G9" s="19"/>
      <c r="H9" s="18">
        <f>H8/J8</f>
        <v>0.59090909090909094</v>
      </c>
      <c r="I9" s="19"/>
      <c r="J9" s="18">
        <f>F9+H9</f>
        <v>1</v>
      </c>
      <c r="K9" s="6" t="s">
        <v>20</v>
      </c>
    </row>
    <row r="10" spans="1:11">
      <c r="B10" s="24"/>
      <c r="C10" s="25"/>
      <c r="D10" s="26"/>
      <c r="E10" s="27"/>
      <c r="F10" s="26"/>
      <c r="G10" s="27"/>
      <c r="H10" s="26"/>
      <c r="I10" s="27"/>
      <c r="J10" s="26"/>
      <c r="K10" s="28"/>
    </row>
    <row r="11" spans="1:11">
      <c r="C11" s="20"/>
      <c r="D11" s="21" t="s">
        <v>17</v>
      </c>
      <c r="E11" s="22"/>
      <c r="F11" s="23" t="s">
        <v>18</v>
      </c>
      <c r="G11" s="22"/>
      <c r="H11" s="21" t="s">
        <v>19</v>
      </c>
      <c r="I11" s="22"/>
      <c r="J11" s="23" t="s">
        <v>2</v>
      </c>
      <c r="K11" s="22"/>
    </row>
    <row r="12" spans="1:11">
      <c r="C12" s="5">
        <v>5</v>
      </c>
      <c r="D12" s="5">
        <v>0</v>
      </c>
      <c r="E12" s="6">
        <f>D12/J12</f>
        <v>0</v>
      </c>
      <c r="F12" s="5">
        <v>6</v>
      </c>
      <c r="G12" s="6">
        <f>F12/J12</f>
        <v>0.54545454545454541</v>
      </c>
      <c r="H12" s="5">
        <v>5</v>
      </c>
      <c r="I12" s="6">
        <f>H12/J12</f>
        <v>0.45454545454545453</v>
      </c>
      <c r="J12" s="5">
        <f>D12+F12+H12</f>
        <v>11</v>
      </c>
      <c r="K12" s="6">
        <f>E12+G12+I12</f>
        <v>1</v>
      </c>
    </row>
    <row r="13" spans="1:11">
      <c r="C13" s="5"/>
      <c r="D13" s="5" t="s">
        <v>17</v>
      </c>
      <c r="E13" s="6"/>
      <c r="F13" s="5" t="s">
        <v>23</v>
      </c>
      <c r="G13" s="6"/>
      <c r="H13" s="5" t="s">
        <v>24</v>
      </c>
      <c r="I13" s="6"/>
      <c r="J13" s="5"/>
      <c r="K13" s="6"/>
    </row>
    <row r="14" spans="1:11">
      <c r="C14" s="5">
        <v>6</v>
      </c>
      <c r="D14" s="5">
        <v>3</v>
      </c>
      <c r="E14" s="6">
        <f>D14/J14</f>
        <v>0.27272727272727271</v>
      </c>
      <c r="F14" s="5">
        <v>7</v>
      </c>
      <c r="G14" s="6">
        <f>F14/J14</f>
        <v>0.63636363636363635</v>
      </c>
      <c r="H14" s="5">
        <v>1</v>
      </c>
      <c r="I14" s="6">
        <f>H14/J14</f>
        <v>9.0909090909090912E-2</v>
      </c>
      <c r="J14" s="5">
        <f>D14+F14+H14</f>
        <v>11</v>
      </c>
      <c r="K14" s="6">
        <f>E14+G14+I14</f>
        <v>1</v>
      </c>
    </row>
    <row r="15" spans="1:11">
      <c r="C15" s="29"/>
      <c r="D15" s="30"/>
      <c r="E15" s="31"/>
      <c r="F15" s="30"/>
      <c r="G15" s="31"/>
      <c r="H15" s="30"/>
      <c r="I15" s="31"/>
      <c r="J15" s="30"/>
      <c r="K15" s="28"/>
    </row>
    <row r="16" spans="1:11">
      <c r="C16" s="4"/>
      <c r="D16" s="9" t="s">
        <v>10</v>
      </c>
      <c r="E16" s="6" t="s">
        <v>4</v>
      </c>
      <c r="F16" s="10"/>
      <c r="G16" s="11"/>
      <c r="H16" s="9" t="s">
        <v>11</v>
      </c>
      <c r="I16" s="6" t="s">
        <v>4</v>
      </c>
      <c r="J16" s="5" t="s">
        <v>2</v>
      </c>
      <c r="K16" s="6" t="s">
        <v>4</v>
      </c>
    </row>
    <row r="17" spans="2:11">
      <c r="C17" s="5">
        <v>7</v>
      </c>
      <c r="D17" s="5">
        <v>0</v>
      </c>
      <c r="E17" s="6">
        <f>D17/J17</f>
        <v>0</v>
      </c>
      <c r="F17" s="10"/>
      <c r="G17" s="11"/>
      <c r="H17" s="7">
        <v>11</v>
      </c>
      <c r="I17" s="6">
        <f>H17/J17</f>
        <v>1</v>
      </c>
      <c r="J17" s="5">
        <f>D17+H17</f>
        <v>11</v>
      </c>
      <c r="K17" s="6">
        <f>E17+I17</f>
        <v>1</v>
      </c>
    </row>
    <row r="18" spans="2:11">
      <c r="C18" s="5">
        <v>8</v>
      </c>
      <c r="D18" s="5">
        <v>0</v>
      </c>
      <c r="E18" s="6">
        <f>D18/J18</f>
        <v>0</v>
      </c>
      <c r="F18" s="10"/>
      <c r="G18" s="11"/>
      <c r="H18" s="7">
        <v>11</v>
      </c>
      <c r="I18" s="6">
        <f>H18/J18</f>
        <v>1</v>
      </c>
      <c r="J18" s="5">
        <f>D18+H18</f>
        <v>11</v>
      </c>
      <c r="K18" s="6">
        <f>E18+I18</f>
        <v>1</v>
      </c>
    </row>
    <row r="19" spans="2:11">
      <c r="C19" s="4" t="s">
        <v>2</v>
      </c>
      <c r="D19" s="8">
        <f>SUM(D17:D18)</f>
        <v>0</v>
      </c>
      <c r="E19" s="6"/>
      <c r="F19" s="10"/>
      <c r="G19" s="11"/>
      <c r="H19" s="8">
        <f>SUM(H17:H18)</f>
        <v>22</v>
      </c>
      <c r="I19" s="6"/>
      <c r="J19" s="5">
        <f>SUM(J17:J18)</f>
        <v>22</v>
      </c>
      <c r="K19" s="6"/>
    </row>
    <row r="20" spans="2:11">
      <c r="C20" s="4" t="s">
        <v>3</v>
      </c>
      <c r="D20" s="33">
        <f>D19/J19</f>
        <v>0</v>
      </c>
      <c r="E20" s="32"/>
      <c r="F20" s="10"/>
      <c r="G20" s="11"/>
      <c r="H20" s="33">
        <f>H19/J19</f>
        <v>1</v>
      </c>
      <c r="I20" s="32"/>
      <c r="J20" s="16">
        <f>D20+H20</f>
        <v>1</v>
      </c>
      <c r="K20" s="6"/>
    </row>
    <row r="21" spans="2:11">
      <c r="C21" s="3"/>
      <c r="E21" s="1"/>
      <c r="G21" s="1"/>
      <c r="I21" s="1"/>
      <c r="J21" s="34"/>
      <c r="K21" s="2"/>
    </row>
    <row r="22" spans="2:11">
      <c r="C22" s="3"/>
      <c r="E22" s="1"/>
      <c r="G22" s="1"/>
      <c r="I22" s="1"/>
      <c r="K22" s="2"/>
    </row>
    <row r="24" spans="2:11">
      <c r="B24" s="12" t="s">
        <v>12</v>
      </c>
      <c r="C24" s="47"/>
      <c r="D24" s="48"/>
      <c r="E24" s="48"/>
      <c r="F24" s="48"/>
      <c r="G24" s="48"/>
      <c r="H24" s="48"/>
      <c r="I24" s="48"/>
      <c r="J24" s="48"/>
      <c r="K24" s="49"/>
    </row>
    <row r="25" spans="2:11">
      <c r="B25" s="13"/>
      <c r="C25" s="50"/>
      <c r="D25" s="51"/>
      <c r="E25" s="51"/>
      <c r="F25" s="51"/>
      <c r="G25" s="51"/>
      <c r="H25" s="51"/>
      <c r="I25" s="51"/>
      <c r="J25" s="51"/>
      <c r="K25" s="52"/>
    </row>
    <row r="26" spans="2:11">
      <c r="B26" s="14"/>
      <c r="C26" s="53"/>
      <c r="D26" s="54"/>
      <c r="E26" s="54"/>
      <c r="F26" s="54"/>
      <c r="G26" s="54"/>
      <c r="H26" s="54"/>
      <c r="I26" s="54"/>
      <c r="J26" s="54"/>
      <c r="K26" s="55"/>
    </row>
    <row r="27" spans="2:11">
      <c r="B27" s="12" t="s">
        <v>13</v>
      </c>
      <c r="C27" s="56"/>
      <c r="D27" s="48"/>
      <c r="E27" s="48"/>
      <c r="F27" s="48"/>
      <c r="G27" s="48"/>
      <c r="H27" s="48"/>
      <c r="I27" s="48"/>
      <c r="J27" s="48"/>
      <c r="K27" s="49"/>
    </row>
    <row r="28" spans="2:11">
      <c r="B28" s="13"/>
      <c r="C28" s="50"/>
      <c r="D28" s="51"/>
      <c r="E28" s="51"/>
      <c r="F28" s="51"/>
      <c r="G28" s="51"/>
      <c r="H28" s="51"/>
      <c r="I28" s="51"/>
      <c r="J28" s="51"/>
      <c r="K28" s="52"/>
    </row>
    <row r="29" spans="2:11">
      <c r="B29" s="37"/>
      <c r="C29" s="50"/>
      <c r="D29" s="51"/>
      <c r="E29" s="51"/>
      <c r="F29" s="51"/>
      <c r="G29" s="51"/>
      <c r="H29" s="51"/>
      <c r="I29" s="51"/>
      <c r="J29" s="51"/>
      <c r="K29" s="52"/>
    </row>
    <row r="30" spans="2:11">
      <c r="B30" s="12" t="s">
        <v>14</v>
      </c>
      <c r="C30" s="56"/>
      <c r="D30" s="48"/>
      <c r="E30" s="48"/>
      <c r="F30" s="48"/>
      <c r="G30" s="48"/>
      <c r="H30" s="48"/>
      <c r="I30" s="48"/>
      <c r="J30" s="48"/>
      <c r="K30" s="49"/>
    </row>
    <row r="31" spans="2:11">
      <c r="B31" s="13"/>
      <c r="C31" s="50"/>
      <c r="D31" s="51"/>
      <c r="E31" s="51"/>
      <c r="F31" s="51"/>
      <c r="G31" s="51"/>
      <c r="H31" s="51"/>
      <c r="I31" s="51"/>
      <c r="J31" s="51"/>
      <c r="K31" s="52"/>
    </row>
    <row r="32" spans="2:11">
      <c r="B32" s="13"/>
      <c r="C32" s="53"/>
      <c r="D32" s="54"/>
      <c r="E32" s="54"/>
      <c r="F32" s="54"/>
      <c r="G32" s="54"/>
      <c r="H32" s="54"/>
      <c r="I32" s="54"/>
      <c r="J32" s="54"/>
      <c r="K32" s="55"/>
    </row>
    <row r="33" spans="2:11">
      <c r="B33" s="12" t="s">
        <v>15</v>
      </c>
      <c r="C33" s="56"/>
      <c r="D33" s="48"/>
      <c r="E33" s="48"/>
      <c r="F33" s="48"/>
      <c r="G33" s="48"/>
      <c r="H33" s="48"/>
      <c r="I33" s="48"/>
      <c r="J33" s="48"/>
      <c r="K33" s="49"/>
    </row>
    <row r="34" spans="2:11">
      <c r="B34" s="13"/>
      <c r="C34" s="50"/>
      <c r="D34" s="51"/>
      <c r="E34" s="51"/>
      <c r="F34" s="51"/>
      <c r="G34" s="51"/>
      <c r="H34" s="51"/>
      <c r="I34" s="51"/>
      <c r="J34" s="51"/>
      <c r="K34" s="52"/>
    </row>
    <row r="35" spans="2:11">
      <c r="B35" s="14"/>
      <c r="C35" s="53"/>
      <c r="D35" s="54"/>
      <c r="E35" s="54"/>
      <c r="F35" s="54"/>
      <c r="G35" s="54"/>
      <c r="H35" s="54"/>
      <c r="I35" s="54"/>
      <c r="J35" s="54"/>
      <c r="K35" s="55"/>
    </row>
    <row r="36" spans="2:11">
      <c r="B36" s="12" t="s">
        <v>0</v>
      </c>
      <c r="C36" s="56"/>
      <c r="D36" s="48"/>
      <c r="E36" s="48"/>
      <c r="F36" s="48"/>
      <c r="G36" s="48"/>
      <c r="H36" s="48"/>
      <c r="I36" s="48"/>
      <c r="J36" s="48"/>
      <c r="K36" s="49"/>
    </row>
    <row r="37" spans="2:11">
      <c r="B37" s="13"/>
      <c r="C37" s="50"/>
      <c r="D37" s="51"/>
      <c r="E37" s="51"/>
      <c r="F37" s="51"/>
      <c r="G37" s="51"/>
      <c r="H37" s="51"/>
      <c r="I37" s="51"/>
      <c r="J37" s="51"/>
      <c r="K37" s="52"/>
    </row>
    <row r="38" spans="2:11">
      <c r="B38" s="14"/>
      <c r="C38" s="53"/>
      <c r="D38" s="54"/>
      <c r="E38" s="54"/>
      <c r="F38" s="54"/>
      <c r="G38" s="54"/>
      <c r="H38" s="54"/>
      <c r="I38" s="54"/>
      <c r="J38" s="54"/>
      <c r="K38" s="55"/>
    </row>
    <row r="39" spans="2:11">
      <c r="B39" s="12" t="s">
        <v>1</v>
      </c>
      <c r="C39" s="56"/>
      <c r="D39" s="48"/>
      <c r="E39" s="48"/>
      <c r="F39" s="48"/>
      <c r="G39" s="48"/>
      <c r="H39" s="48"/>
      <c r="I39" s="48"/>
      <c r="J39" s="48"/>
      <c r="K39" s="49"/>
    </row>
    <row r="40" spans="2:11">
      <c r="B40" s="13"/>
      <c r="C40" s="50"/>
      <c r="D40" s="51"/>
      <c r="E40" s="51"/>
      <c r="F40" s="51"/>
      <c r="G40" s="51"/>
      <c r="H40" s="51"/>
      <c r="I40" s="51"/>
      <c r="J40" s="51"/>
      <c r="K40" s="52"/>
    </row>
    <row r="41" spans="2:11">
      <c r="B41" s="14"/>
      <c r="C41" s="53"/>
      <c r="D41" s="54"/>
      <c r="E41" s="54"/>
      <c r="F41" s="54"/>
      <c r="G41" s="54"/>
      <c r="H41" s="54"/>
      <c r="I41" s="54"/>
      <c r="J41" s="54"/>
      <c r="K41" s="55"/>
    </row>
    <row r="42" spans="2:11">
      <c r="B42" s="39" t="s">
        <v>16</v>
      </c>
      <c r="C42" s="76"/>
      <c r="D42" s="77"/>
      <c r="E42" s="77"/>
      <c r="F42" s="77"/>
      <c r="G42" s="77"/>
      <c r="H42" s="77"/>
      <c r="I42" s="77"/>
      <c r="J42" s="77"/>
      <c r="K42" s="78"/>
    </row>
    <row r="43" spans="2:11">
      <c r="B43" s="40"/>
      <c r="C43" s="79"/>
      <c r="D43" s="80"/>
      <c r="E43" s="80"/>
      <c r="F43" s="80"/>
      <c r="G43" s="80"/>
      <c r="H43" s="80"/>
      <c r="I43" s="80"/>
      <c r="J43" s="80"/>
      <c r="K43" s="81"/>
    </row>
    <row r="44" spans="2:11">
      <c r="B44" s="40"/>
      <c r="C44" s="82"/>
      <c r="D44" s="83"/>
      <c r="E44" s="83"/>
      <c r="F44" s="83"/>
      <c r="G44" s="83"/>
      <c r="H44" s="83"/>
      <c r="I44" s="83"/>
      <c r="J44" s="83"/>
      <c r="K44" s="84"/>
    </row>
    <row r="45" spans="2:11">
      <c r="B45" s="39" t="s">
        <v>25</v>
      </c>
      <c r="C45" s="76"/>
      <c r="D45" s="77"/>
      <c r="E45" s="77"/>
      <c r="F45" s="77"/>
      <c r="G45" s="77"/>
      <c r="H45" s="77"/>
      <c r="I45" s="77"/>
      <c r="J45" s="77"/>
      <c r="K45" s="78"/>
    </row>
    <row r="46" spans="2:11">
      <c r="B46" s="38"/>
      <c r="C46" s="79"/>
      <c r="D46" s="80"/>
      <c r="E46" s="80"/>
      <c r="F46" s="80"/>
      <c r="G46" s="80"/>
      <c r="H46" s="80"/>
      <c r="I46" s="80"/>
      <c r="J46" s="80"/>
      <c r="K46" s="81"/>
    </row>
    <row r="47" spans="2:11">
      <c r="B47" s="38"/>
      <c r="C47" s="82"/>
      <c r="D47" s="83"/>
      <c r="E47" s="83"/>
      <c r="F47" s="83"/>
      <c r="G47" s="83"/>
      <c r="H47" s="83"/>
      <c r="I47" s="83"/>
      <c r="J47" s="83"/>
      <c r="K47" s="84"/>
    </row>
    <row r="48" spans="2:11">
      <c r="B48" s="12" t="s">
        <v>21</v>
      </c>
      <c r="C48" s="47" t="s">
        <v>99</v>
      </c>
      <c r="D48" s="57"/>
      <c r="E48" s="57"/>
      <c r="F48" s="57"/>
      <c r="G48" s="57"/>
      <c r="H48" s="57"/>
      <c r="I48" s="57"/>
      <c r="J48" s="57"/>
      <c r="K48" s="58"/>
    </row>
    <row r="49" spans="2:11">
      <c r="B49" s="42" t="s">
        <v>43</v>
      </c>
      <c r="C49" s="59"/>
      <c r="D49" s="60"/>
      <c r="E49" s="60"/>
      <c r="F49" s="60"/>
      <c r="G49" s="60"/>
      <c r="H49" s="60"/>
      <c r="I49" s="60"/>
      <c r="J49" s="60"/>
      <c r="K49" s="61"/>
    </row>
    <row r="50" spans="2:11">
      <c r="B50" s="14"/>
      <c r="C50" s="62"/>
      <c r="D50" s="63"/>
      <c r="E50" s="63"/>
      <c r="F50" s="63"/>
      <c r="G50" s="63"/>
      <c r="H50" s="63"/>
      <c r="I50" s="63"/>
      <c r="J50" s="63"/>
      <c r="K50" s="64"/>
    </row>
    <row r="51" spans="2:11">
      <c r="B51" s="12" t="s">
        <v>22</v>
      </c>
      <c r="C51" s="47" t="s">
        <v>100</v>
      </c>
      <c r="D51" s="57"/>
      <c r="E51" s="57"/>
      <c r="F51" s="57"/>
      <c r="G51" s="57"/>
      <c r="H51" s="57"/>
      <c r="I51" s="57"/>
      <c r="J51" s="57"/>
      <c r="K51" s="58"/>
    </row>
    <row r="52" spans="2:11" ht="30">
      <c r="B52" s="41" t="s">
        <v>44</v>
      </c>
      <c r="C52" s="59"/>
      <c r="D52" s="60"/>
      <c r="E52" s="60"/>
      <c r="F52" s="60"/>
      <c r="G52" s="60"/>
      <c r="H52" s="60"/>
      <c r="I52" s="60"/>
      <c r="J52" s="60"/>
      <c r="K52" s="61"/>
    </row>
    <row r="53" spans="2:11">
      <c r="B53" s="14"/>
      <c r="C53" s="62"/>
      <c r="D53" s="63"/>
      <c r="E53" s="63"/>
      <c r="F53" s="63"/>
      <c r="G53" s="63"/>
      <c r="H53" s="63"/>
      <c r="I53" s="63"/>
      <c r="J53" s="63"/>
      <c r="K53" s="64"/>
    </row>
    <row r="54" spans="2:11">
      <c r="B54" s="12" t="s">
        <v>26</v>
      </c>
      <c r="C54" s="47" t="s">
        <v>78</v>
      </c>
      <c r="D54" s="57"/>
      <c r="E54" s="57"/>
      <c r="F54" s="57"/>
      <c r="G54" s="57"/>
      <c r="H54" s="57"/>
      <c r="I54" s="57"/>
      <c r="J54" s="57"/>
      <c r="K54" s="58"/>
    </row>
    <row r="55" spans="2:11" ht="30">
      <c r="B55" s="41" t="s">
        <v>45</v>
      </c>
      <c r="C55" s="59"/>
      <c r="D55" s="60"/>
      <c r="E55" s="60"/>
      <c r="F55" s="60"/>
      <c r="G55" s="60"/>
      <c r="H55" s="60"/>
      <c r="I55" s="60"/>
      <c r="J55" s="60"/>
      <c r="K55" s="61"/>
    </row>
    <row r="56" spans="2:11">
      <c r="B56" s="14"/>
      <c r="C56" s="62"/>
      <c r="D56" s="63"/>
      <c r="E56" s="63"/>
      <c r="F56" s="63"/>
      <c r="G56" s="63"/>
      <c r="H56" s="63"/>
      <c r="I56" s="63"/>
      <c r="J56" s="63"/>
      <c r="K56" s="64"/>
    </row>
    <row r="57" spans="2:11">
      <c r="B57" s="12" t="s">
        <v>27</v>
      </c>
      <c r="C57" s="47" t="s">
        <v>79</v>
      </c>
      <c r="D57" s="48"/>
      <c r="E57" s="48"/>
      <c r="F57" s="48"/>
      <c r="G57" s="48"/>
      <c r="H57" s="48"/>
      <c r="I57" s="48"/>
      <c r="J57" s="48"/>
      <c r="K57" s="49"/>
    </row>
    <row r="58" spans="2:11">
      <c r="B58" s="41" t="s">
        <v>46</v>
      </c>
      <c r="C58" s="50"/>
      <c r="D58" s="51"/>
      <c r="E58" s="51"/>
      <c r="F58" s="51"/>
      <c r="G58" s="51"/>
      <c r="H58" s="51"/>
      <c r="I58" s="51"/>
      <c r="J58" s="51"/>
      <c r="K58" s="52"/>
    </row>
    <row r="59" spans="2:11">
      <c r="B59" s="14"/>
      <c r="C59" s="53"/>
      <c r="D59" s="54"/>
      <c r="E59" s="54"/>
      <c r="F59" s="54"/>
      <c r="G59" s="54"/>
      <c r="H59" s="54"/>
      <c r="I59" s="54"/>
      <c r="J59" s="54"/>
      <c r="K59" s="55"/>
    </row>
    <row r="60" spans="2:11">
      <c r="B60" s="12" t="s">
        <v>28</v>
      </c>
      <c r="C60" s="47" t="s">
        <v>78</v>
      </c>
      <c r="D60" s="48"/>
      <c r="E60" s="48"/>
      <c r="F60" s="48"/>
      <c r="G60" s="48"/>
      <c r="H60" s="48"/>
      <c r="I60" s="48"/>
      <c r="J60" s="48"/>
      <c r="K60" s="49"/>
    </row>
    <row r="61" spans="2:11" ht="15" customHeight="1">
      <c r="B61" s="45" t="s">
        <v>47</v>
      </c>
      <c r="C61" s="50"/>
      <c r="D61" s="51"/>
      <c r="E61" s="51"/>
      <c r="F61" s="51"/>
      <c r="G61" s="51"/>
      <c r="H61" s="51"/>
      <c r="I61" s="51"/>
      <c r="J61" s="51"/>
      <c r="K61" s="52"/>
    </row>
    <row r="62" spans="2:11">
      <c r="B62" s="14"/>
      <c r="C62" s="53"/>
      <c r="D62" s="54"/>
      <c r="E62" s="54"/>
      <c r="F62" s="54"/>
      <c r="G62" s="54"/>
      <c r="H62" s="54"/>
      <c r="I62" s="54"/>
      <c r="J62" s="54"/>
      <c r="K62" s="55"/>
    </row>
  </sheetData>
  <mergeCells count="15">
    <mergeCell ref="C24:K26"/>
    <mergeCell ref="C27:K29"/>
    <mergeCell ref="C30:K32"/>
    <mergeCell ref="C33:K35"/>
    <mergeCell ref="A1:K1"/>
    <mergeCell ref="D2:K2"/>
    <mergeCell ref="C51:K53"/>
    <mergeCell ref="C54:K56"/>
    <mergeCell ref="C57:K59"/>
    <mergeCell ref="C60:K62"/>
    <mergeCell ref="C36:K38"/>
    <mergeCell ref="C39:K41"/>
    <mergeCell ref="C42:K44"/>
    <mergeCell ref="C45:K47"/>
    <mergeCell ref="C48:K5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K79"/>
  <sheetViews>
    <sheetView tabSelected="1" workbookViewId="0">
      <selection activeCell="B11" sqref="B11"/>
    </sheetView>
  </sheetViews>
  <sheetFormatPr defaultRowHeight="15"/>
  <cols>
    <col min="1" max="1" width="10.85546875" bestFit="1" customWidth="1"/>
    <col min="2" max="2" width="34.5703125" customWidth="1"/>
    <col min="3" max="3" width="10" bestFit="1" customWidth="1"/>
    <col min="4" max="4" width="16.140625" bestFit="1" customWidth="1"/>
    <col min="5" max="5" width="5.5703125" customWidth="1"/>
    <col min="6" max="6" width="9.7109375" bestFit="1" customWidth="1"/>
    <col min="7" max="7" width="5.7109375" customWidth="1"/>
    <col min="8" max="8" width="13.140625" bestFit="1" customWidth="1"/>
    <col min="9" max="9" width="6.5703125" customWidth="1"/>
    <col min="10" max="10" width="5.5703125" bestFit="1" customWidth="1"/>
    <col min="11" max="11" width="12.85546875" bestFit="1" customWidth="1"/>
  </cols>
  <sheetData>
    <row r="1" spans="1:11" ht="15.75">
      <c r="A1" s="85" t="s">
        <v>31</v>
      </c>
      <c r="B1" s="85"/>
      <c r="C1" s="85"/>
      <c r="D1" s="85"/>
      <c r="E1" s="85"/>
      <c r="F1" s="85"/>
      <c r="G1" s="85"/>
      <c r="H1" s="85"/>
      <c r="I1" s="85"/>
      <c r="J1" s="85"/>
      <c r="K1" s="85"/>
    </row>
    <row r="2" spans="1:11" ht="15.75">
      <c r="A2" s="86" t="s">
        <v>36</v>
      </c>
      <c r="B2" s="87" t="s">
        <v>37</v>
      </c>
      <c r="C2" s="88"/>
      <c r="D2" s="89" t="s">
        <v>6</v>
      </c>
      <c r="E2" s="89"/>
      <c r="F2" s="89"/>
      <c r="G2" s="89"/>
      <c r="H2" s="89"/>
      <c r="I2" s="89"/>
      <c r="J2" s="89"/>
      <c r="K2" s="89"/>
    </row>
    <row r="3" spans="1:11" ht="15.75">
      <c r="A3" s="90"/>
      <c r="B3" s="90"/>
      <c r="C3" s="91" t="s">
        <v>5</v>
      </c>
      <c r="D3" s="92" t="s">
        <v>7</v>
      </c>
      <c r="E3" s="93" t="s">
        <v>4</v>
      </c>
      <c r="F3" s="92" t="s">
        <v>9</v>
      </c>
      <c r="G3" s="93" t="s">
        <v>4</v>
      </c>
      <c r="H3" s="92" t="s">
        <v>8</v>
      </c>
      <c r="I3" s="93" t="s">
        <v>4</v>
      </c>
      <c r="J3" s="92" t="s">
        <v>2</v>
      </c>
      <c r="K3" s="93" t="s">
        <v>4</v>
      </c>
    </row>
    <row r="4" spans="1:11" ht="15.75">
      <c r="A4" s="88"/>
      <c r="B4" s="88"/>
      <c r="C4" s="94">
        <v>1</v>
      </c>
      <c r="D4" s="92">
        <v>0</v>
      </c>
      <c r="E4" s="93">
        <f>D4/J4</f>
        <v>0</v>
      </c>
      <c r="F4" s="92">
        <v>5</v>
      </c>
      <c r="G4" s="93">
        <f>F4/J4</f>
        <v>0.38461538461538464</v>
      </c>
      <c r="H4" s="92">
        <v>8</v>
      </c>
      <c r="I4" s="93">
        <f>H4/J4</f>
        <v>0.61538461538461542</v>
      </c>
      <c r="J4" s="92">
        <f>SUM(D4,F4,,H4)</f>
        <v>13</v>
      </c>
      <c r="K4" s="93">
        <f>E4+G4+I4</f>
        <v>1</v>
      </c>
    </row>
    <row r="5" spans="1:11" ht="15.75">
      <c r="A5" s="88"/>
      <c r="B5" s="88"/>
      <c r="C5" s="94">
        <v>2</v>
      </c>
      <c r="D5" s="92">
        <v>0</v>
      </c>
      <c r="E5" s="93">
        <f>D5/J5</f>
        <v>0</v>
      </c>
      <c r="F5" s="92">
        <v>6</v>
      </c>
      <c r="G5" s="93">
        <f>F5/J5</f>
        <v>0.46153846153846156</v>
      </c>
      <c r="H5" s="92">
        <v>7</v>
      </c>
      <c r="I5" s="93">
        <f>H5/J5</f>
        <v>0.53846153846153844</v>
      </c>
      <c r="J5" s="92">
        <f>SUM(D5,F5,H5)</f>
        <v>13</v>
      </c>
      <c r="K5" s="93">
        <f t="shared" ref="K5:K7" si="0">E5+G5+I5</f>
        <v>1</v>
      </c>
    </row>
    <row r="6" spans="1:11" ht="15.75">
      <c r="A6" s="88"/>
      <c r="B6" s="88"/>
      <c r="C6" s="94">
        <v>3</v>
      </c>
      <c r="D6" s="92">
        <v>0</v>
      </c>
      <c r="E6" s="93">
        <f>D6/J6</f>
        <v>0</v>
      </c>
      <c r="F6" s="92">
        <v>5</v>
      </c>
      <c r="G6" s="93">
        <f>F6/J6</f>
        <v>0.38461538461538464</v>
      </c>
      <c r="H6" s="92">
        <v>8</v>
      </c>
      <c r="I6" s="93">
        <f>H6/J6</f>
        <v>0.61538461538461542</v>
      </c>
      <c r="J6" s="92">
        <f>SUM(D6,F6,H6)</f>
        <v>13</v>
      </c>
      <c r="K6" s="93">
        <f t="shared" si="0"/>
        <v>1</v>
      </c>
    </row>
    <row r="7" spans="1:11" ht="15.75">
      <c r="A7" s="88"/>
      <c r="B7" s="88"/>
      <c r="C7" s="94">
        <v>4</v>
      </c>
      <c r="D7" s="92">
        <v>0</v>
      </c>
      <c r="E7" s="93">
        <f>D7/J7</f>
        <v>0</v>
      </c>
      <c r="F7" s="92">
        <v>4</v>
      </c>
      <c r="G7" s="93">
        <f>F7/J7</f>
        <v>0.30769230769230771</v>
      </c>
      <c r="H7" s="92">
        <v>9</v>
      </c>
      <c r="I7" s="95">
        <f>H7/J7</f>
        <v>0.69230769230769229</v>
      </c>
      <c r="J7" s="92">
        <f>SUM(D7,F7,H7)</f>
        <v>13</v>
      </c>
      <c r="K7" s="93">
        <f t="shared" si="0"/>
        <v>1</v>
      </c>
    </row>
    <row r="8" spans="1:11" ht="15.75">
      <c r="A8" s="88"/>
      <c r="B8" s="88"/>
      <c r="C8" s="91" t="s">
        <v>2</v>
      </c>
      <c r="D8" s="96">
        <f>SUM(D4:D7)</f>
        <v>0</v>
      </c>
      <c r="E8" s="93"/>
      <c r="F8" s="96">
        <f>SUM(F4:F7)</f>
        <v>20</v>
      </c>
      <c r="G8" s="93"/>
      <c r="H8" s="96">
        <f>SUM(H4:H7)</f>
        <v>32</v>
      </c>
      <c r="I8" s="93"/>
      <c r="J8" s="96">
        <f>SUM(J4:J7)</f>
        <v>52</v>
      </c>
      <c r="K8" s="93"/>
    </row>
    <row r="9" spans="1:11" ht="15.75">
      <c r="A9" s="88"/>
      <c r="B9" s="88"/>
      <c r="C9" s="97" t="s">
        <v>3</v>
      </c>
      <c r="D9" s="98">
        <f>D8/J8</f>
        <v>0</v>
      </c>
      <c r="E9" s="99"/>
      <c r="F9" s="98">
        <f>F8/J8</f>
        <v>0.38461538461538464</v>
      </c>
      <c r="G9" s="99"/>
      <c r="H9" s="98">
        <f>H8/J8</f>
        <v>0.61538461538461542</v>
      </c>
      <c r="I9" s="99"/>
      <c r="J9" s="98">
        <f>F9+H9</f>
        <v>1</v>
      </c>
      <c r="K9" s="93" t="s">
        <v>20</v>
      </c>
    </row>
    <row r="10" spans="1:11" ht="15.75">
      <c r="A10" s="88"/>
      <c r="B10" s="100"/>
      <c r="C10" s="101"/>
      <c r="D10" s="102"/>
      <c r="E10" s="103"/>
      <c r="F10" s="102"/>
      <c r="G10" s="103"/>
      <c r="H10" s="102"/>
      <c r="I10" s="103"/>
      <c r="J10" s="102"/>
      <c r="K10" s="104"/>
    </row>
    <row r="11" spans="1:11" ht="15.75">
      <c r="A11" s="88"/>
      <c r="B11" s="88"/>
      <c r="C11" s="105"/>
      <c r="D11" s="106" t="s">
        <v>17</v>
      </c>
      <c r="E11" s="107"/>
      <c r="F11" s="108" t="s">
        <v>18</v>
      </c>
      <c r="G11" s="107"/>
      <c r="H11" s="106" t="s">
        <v>19</v>
      </c>
      <c r="I11" s="107"/>
      <c r="J11" s="108" t="s">
        <v>2</v>
      </c>
      <c r="K11" s="107"/>
    </row>
    <row r="12" spans="1:11" ht="15.75">
      <c r="A12" s="88"/>
      <c r="B12" s="88"/>
      <c r="C12" s="92">
        <v>5</v>
      </c>
      <c r="D12" s="92">
        <v>0</v>
      </c>
      <c r="E12" s="93">
        <f>D12/J12</f>
        <v>0</v>
      </c>
      <c r="F12" s="92">
        <v>4</v>
      </c>
      <c r="G12" s="93">
        <f>F12/J12</f>
        <v>0.30769230769230771</v>
      </c>
      <c r="H12" s="92">
        <v>9</v>
      </c>
      <c r="I12" s="93">
        <f>H12/J12</f>
        <v>0.69230769230769229</v>
      </c>
      <c r="J12" s="92">
        <f>D12+F12+H12</f>
        <v>13</v>
      </c>
      <c r="K12" s="93">
        <f>E12+G12+I12</f>
        <v>1</v>
      </c>
    </row>
    <row r="13" spans="1:11" ht="15.75">
      <c r="A13" s="88"/>
      <c r="B13" s="88"/>
      <c r="C13" s="92"/>
      <c r="D13" s="92" t="s">
        <v>17</v>
      </c>
      <c r="E13" s="93"/>
      <c r="F13" s="92" t="s">
        <v>23</v>
      </c>
      <c r="G13" s="93"/>
      <c r="H13" s="92" t="s">
        <v>24</v>
      </c>
      <c r="I13" s="93"/>
      <c r="J13" s="92"/>
      <c r="K13" s="93"/>
    </row>
    <row r="14" spans="1:11" ht="15.75">
      <c r="A14" s="88"/>
      <c r="B14" s="88"/>
      <c r="C14" s="92">
        <v>6</v>
      </c>
      <c r="D14" s="92">
        <v>2</v>
      </c>
      <c r="E14" s="93">
        <f>D14/J14</f>
        <v>0.15384615384615385</v>
      </c>
      <c r="F14" s="92">
        <v>8</v>
      </c>
      <c r="G14" s="93">
        <f>F14/J14</f>
        <v>0.61538461538461542</v>
      </c>
      <c r="H14" s="92">
        <v>3</v>
      </c>
      <c r="I14" s="93">
        <f>H14/J14</f>
        <v>0.23076923076923078</v>
      </c>
      <c r="J14" s="92">
        <f>D14+F14+H14</f>
        <v>13</v>
      </c>
      <c r="K14" s="93">
        <f>E14+G14+I14</f>
        <v>1</v>
      </c>
    </row>
    <row r="15" spans="1:11" ht="15.75">
      <c r="A15" s="88"/>
      <c r="B15" s="88"/>
      <c r="C15" s="109"/>
      <c r="D15" s="110"/>
      <c r="E15" s="111"/>
      <c r="F15" s="110"/>
      <c r="G15" s="111"/>
      <c r="H15" s="110"/>
      <c r="I15" s="111"/>
      <c r="J15" s="110"/>
      <c r="K15" s="104"/>
    </row>
    <row r="16" spans="1:11" ht="15.75">
      <c r="A16" s="88"/>
      <c r="B16" s="88"/>
      <c r="C16" s="91"/>
      <c r="D16" s="112" t="s">
        <v>10</v>
      </c>
      <c r="E16" s="93" t="s">
        <v>4</v>
      </c>
      <c r="F16" s="113"/>
      <c r="G16" s="114"/>
      <c r="H16" s="112" t="s">
        <v>11</v>
      </c>
      <c r="I16" s="93" t="s">
        <v>4</v>
      </c>
      <c r="J16" s="92" t="s">
        <v>2</v>
      </c>
      <c r="K16" s="93" t="s">
        <v>4</v>
      </c>
    </row>
    <row r="17" spans="1:11" ht="15.75">
      <c r="A17" s="88"/>
      <c r="B17" s="88"/>
      <c r="C17" s="92">
        <v>7</v>
      </c>
      <c r="D17" s="92">
        <v>2</v>
      </c>
      <c r="E17" s="93">
        <f>D17/J17</f>
        <v>0.15384615384615385</v>
      </c>
      <c r="F17" s="113"/>
      <c r="G17" s="114"/>
      <c r="H17" s="94">
        <v>11</v>
      </c>
      <c r="I17" s="93">
        <f>H17/J17</f>
        <v>0.84615384615384615</v>
      </c>
      <c r="J17" s="92">
        <f>D17+H17</f>
        <v>13</v>
      </c>
      <c r="K17" s="93">
        <f>E17+I17</f>
        <v>1</v>
      </c>
    </row>
    <row r="18" spans="1:11" ht="15.75">
      <c r="A18" s="88"/>
      <c r="B18" s="88"/>
      <c r="C18" s="92">
        <v>8</v>
      </c>
      <c r="D18" s="92">
        <v>0</v>
      </c>
      <c r="E18" s="93">
        <f>D18/J18</f>
        <v>0</v>
      </c>
      <c r="F18" s="113"/>
      <c r="G18" s="114"/>
      <c r="H18" s="94">
        <v>13</v>
      </c>
      <c r="I18" s="93">
        <f>H18/J18</f>
        <v>1</v>
      </c>
      <c r="J18" s="92">
        <f>D18+H18</f>
        <v>13</v>
      </c>
      <c r="K18" s="93">
        <f>E18+I18</f>
        <v>1</v>
      </c>
    </row>
    <row r="19" spans="1:11" ht="15.75">
      <c r="A19" s="88"/>
      <c r="B19" s="88"/>
      <c r="C19" s="91" t="s">
        <v>2</v>
      </c>
      <c r="D19" s="96">
        <f>SUM(D17:D18)</f>
        <v>2</v>
      </c>
      <c r="E19" s="93"/>
      <c r="F19" s="113"/>
      <c r="G19" s="114"/>
      <c r="H19" s="96">
        <f>SUM(H17:H18)</f>
        <v>24</v>
      </c>
      <c r="I19" s="93"/>
      <c r="J19" s="92">
        <f>SUM(J17:J18)</f>
        <v>26</v>
      </c>
      <c r="K19" s="93"/>
    </row>
    <row r="20" spans="1:11" ht="15.75">
      <c r="A20" s="88"/>
      <c r="B20" s="88"/>
      <c r="C20" s="91" t="s">
        <v>3</v>
      </c>
      <c r="D20" s="115">
        <f>D19/J19</f>
        <v>7.6923076923076927E-2</v>
      </c>
      <c r="E20" s="116"/>
      <c r="F20" s="113"/>
      <c r="G20" s="114"/>
      <c r="H20" s="115">
        <f>H19/J19</f>
        <v>0.92307692307692313</v>
      </c>
      <c r="I20" s="116"/>
      <c r="J20" s="117">
        <f>D20+H20</f>
        <v>1</v>
      </c>
      <c r="K20" s="93"/>
    </row>
    <row r="21" spans="1:11" ht="15.75">
      <c r="A21" s="88"/>
      <c r="B21" s="88"/>
      <c r="C21" s="118"/>
      <c r="D21" s="88"/>
      <c r="E21" s="119"/>
      <c r="F21" s="88"/>
      <c r="G21" s="119"/>
      <c r="H21" s="88"/>
      <c r="I21" s="119"/>
      <c r="J21" s="120"/>
      <c r="K21" s="121"/>
    </row>
    <row r="22" spans="1:11" ht="15.75">
      <c r="A22" s="88"/>
      <c r="B22" s="88"/>
      <c r="C22" s="118"/>
      <c r="D22" s="88"/>
      <c r="E22" s="119"/>
      <c r="F22" s="88"/>
      <c r="G22" s="119"/>
      <c r="H22" s="88"/>
      <c r="I22" s="119"/>
      <c r="J22" s="88"/>
      <c r="K22" s="121"/>
    </row>
    <row r="23" spans="1:11" ht="15.75">
      <c r="A23" s="88"/>
      <c r="B23" s="88"/>
      <c r="C23" s="88"/>
      <c r="D23" s="88"/>
      <c r="E23" s="88"/>
      <c r="F23" s="88"/>
      <c r="G23" s="88"/>
      <c r="H23" s="88"/>
      <c r="I23" s="88"/>
      <c r="J23" s="88"/>
      <c r="K23" s="88"/>
    </row>
    <row r="24" spans="1:11" ht="15.75">
      <c r="A24" s="88"/>
      <c r="B24" s="122" t="s">
        <v>12</v>
      </c>
      <c r="C24" s="123" t="s">
        <v>106</v>
      </c>
      <c r="D24" s="124"/>
      <c r="E24" s="124"/>
      <c r="F24" s="124"/>
      <c r="G24" s="124"/>
      <c r="H24" s="124"/>
      <c r="I24" s="124"/>
      <c r="J24" s="124"/>
      <c r="K24" s="125"/>
    </row>
    <row r="25" spans="1:11" ht="15.75">
      <c r="A25" s="88"/>
      <c r="B25" s="126"/>
      <c r="C25" s="127"/>
      <c r="D25" s="128"/>
      <c r="E25" s="128"/>
      <c r="F25" s="128"/>
      <c r="G25" s="128"/>
      <c r="H25" s="128"/>
      <c r="I25" s="128"/>
      <c r="J25" s="128"/>
      <c r="K25" s="129"/>
    </row>
    <row r="26" spans="1:11" ht="15.75">
      <c r="A26" s="88"/>
      <c r="B26" s="126"/>
      <c r="C26" s="127"/>
      <c r="D26" s="128"/>
      <c r="E26" s="128"/>
      <c r="F26" s="128"/>
      <c r="G26" s="128"/>
      <c r="H26" s="128"/>
      <c r="I26" s="128"/>
      <c r="J26" s="128"/>
      <c r="K26" s="129"/>
    </row>
    <row r="27" spans="1:11" ht="15.75">
      <c r="A27" s="88"/>
      <c r="B27" s="126"/>
      <c r="C27" s="127"/>
      <c r="D27" s="128"/>
      <c r="E27" s="128"/>
      <c r="F27" s="128"/>
      <c r="G27" s="128"/>
      <c r="H27" s="128"/>
      <c r="I27" s="128"/>
      <c r="J27" s="128"/>
      <c r="K27" s="129"/>
    </row>
    <row r="28" spans="1:11" ht="15.75">
      <c r="A28" s="88"/>
      <c r="B28" s="130"/>
      <c r="C28" s="131"/>
      <c r="D28" s="132"/>
      <c r="E28" s="132"/>
      <c r="F28" s="132"/>
      <c r="G28" s="132"/>
      <c r="H28" s="132"/>
      <c r="I28" s="132"/>
      <c r="J28" s="132"/>
      <c r="K28" s="133"/>
    </row>
    <row r="29" spans="1:11" ht="15.75">
      <c r="A29" s="88"/>
      <c r="B29" s="122" t="s">
        <v>13</v>
      </c>
      <c r="C29" s="134"/>
      <c r="D29" s="124"/>
      <c r="E29" s="124"/>
      <c r="F29" s="124"/>
      <c r="G29" s="124"/>
      <c r="H29" s="124"/>
      <c r="I29" s="124"/>
      <c r="J29" s="124"/>
      <c r="K29" s="125"/>
    </row>
    <row r="30" spans="1:11" ht="15.75">
      <c r="A30" s="88"/>
      <c r="B30" s="126"/>
      <c r="C30" s="127"/>
      <c r="D30" s="128"/>
      <c r="E30" s="128"/>
      <c r="F30" s="128"/>
      <c r="G30" s="128"/>
      <c r="H30" s="128"/>
      <c r="I30" s="128"/>
      <c r="J30" s="128"/>
      <c r="K30" s="129"/>
    </row>
    <row r="31" spans="1:11" ht="15.75">
      <c r="A31" s="88"/>
      <c r="B31" s="135"/>
      <c r="C31" s="127"/>
      <c r="D31" s="128"/>
      <c r="E31" s="128"/>
      <c r="F31" s="128"/>
      <c r="G31" s="128"/>
      <c r="H31" s="128"/>
      <c r="I31" s="128"/>
      <c r="J31" s="128"/>
      <c r="K31" s="129"/>
    </row>
    <row r="32" spans="1:11" ht="15.75">
      <c r="A32" s="88"/>
      <c r="B32" s="122" t="s">
        <v>14</v>
      </c>
      <c r="C32" s="134"/>
      <c r="D32" s="124"/>
      <c r="E32" s="124"/>
      <c r="F32" s="124"/>
      <c r="G32" s="124"/>
      <c r="H32" s="124"/>
      <c r="I32" s="124"/>
      <c r="J32" s="124"/>
      <c r="K32" s="125"/>
    </row>
    <row r="33" spans="1:11" ht="15.75">
      <c r="A33" s="88"/>
      <c r="B33" s="126"/>
      <c r="C33" s="127"/>
      <c r="D33" s="128"/>
      <c r="E33" s="128"/>
      <c r="F33" s="128"/>
      <c r="G33" s="128"/>
      <c r="H33" s="128"/>
      <c r="I33" s="128"/>
      <c r="J33" s="128"/>
      <c r="K33" s="129"/>
    </row>
    <row r="34" spans="1:11" ht="15.75">
      <c r="A34" s="88"/>
      <c r="B34" s="126"/>
      <c r="C34" s="131"/>
      <c r="D34" s="132"/>
      <c r="E34" s="132"/>
      <c r="F34" s="132"/>
      <c r="G34" s="132"/>
      <c r="H34" s="132"/>
      <c r="I34" s="132"/>
      <c r="J34" s="132"/>
      <c r="K34" s="133"/>
    </row>
    <row r="35" spans="1:11" ht="15.75">
      <c r="A35" s="88"/>
      <c r="B35" s="122" t="s">
        <v>15</v>
      </c>
      <c r="C35" s="134"/>
      <c r="D35" s="124"/>
      <c r="E35" s="124"/>
      <c r="F35" s="124"/>
      <c r="G35" s="124"/>
      <c r="H35" s="124"/>
      <c r="I35" s="124"/>
      <c r="J35" s="124"/>
      <c r="K35" s="125"/>
    </row>
    <row r="36" spans="1:11" ht="15.75">
      <c r="A36" s="88"/>
      <c r="B36" s="126"/>
      <c r="C36" s="127"/>
      <c r="D36" s="128"/>
      <c r="E36" s="128"/>
      <c r="F36" s="128"/>
      <c r="G36" s="128"/>
      <c r="H36" s="128"/>
      <c r="I36" s="128"/>
      <c r="J36" s="128"/>
      <c r="K36" s="129"/>
    </row>
    <row r="37" spans="1:11" ht="15.75">
      <c r="A37" s="88"/>
      <c r="B37" s="130"/>
      <c r="C37" s="131"/>
      <c r="D37" s="132"/>
      <c r="E37" s="132"/>
      <c r="F37" s="132"/>
      <c r="G37" s="132"/>
      <c r="H37" s="132"/>
      <c r="I37" s="132"/>
      <c r="J37" s="132"/>
      <c r="K37" s="133"/>
    </row>
    <row r="38" spans="1:11" ht="15.75">
      <c r="A38" s="88"/>
      <c r="B38" s="122" t="s">
        <v>0</v>
      </c>
      <c r="C38" s="123" t="s">
        <v>93</v>
      </c>
      <c r="D38" s="124"/>
      <c r="E38" s="124"/>
      <c r="F38" s="124"/>
      <c r="G38" s="124"/>
      <c r="H38" s="124"/>
      <c r="I38" s="124"/>
      <c r="J38" s="124"/>
      <c r="K38" s="125"/>
    </row>
    <row r="39" spans="1:11" ht="15.75">
      <c r="A39" s="88"/>
      <c r="B39" s="126"/>
      <c r="C39" s="127"/>
      <c r="D39" s="128"/>
      <c r="E39" s="128"/>
      <c r="F39" s="128"/>
      <c r="G39" s="128"/>
      <c r="H39" s="128"/>
      <c r="I39" s="128"/>
      <c r="J39" s="128"/>
      <c r="K39" s="129"/>
    </row>
    <row r="40" spans="1:11" ht="15.75">
      <c r="A40" s="88"/>
      <c r="B40" s="130"/>
      <c r="C40" s="131"/>
      <c r="D40" s="132"/>
      <c r="E40" s="132"/>
      <c r="F40" s="132"/>
      <c r="G40" s="132"/>
      <c r="H40" s="132"/>
      <c r="I40" s="132"/>
      <c r="J40" s="132"/>
      <c r="K40" s="133"/>
    </row>
    <row r="41" spans="1:11" ht="15.75">
      <c r="A41" s="88"/>
      <c r="B41" s="122" t="s">
        <v>1</v>
      </c>
      <c r="C41" s="134"/>
      <c r="D41" s="124"/>
      <c r="E41" s="124"/>
      <c r="F41" s="124"/>
      <c r="G41" s="124"/>
      <c r="H41" s="124"/>
      <c r="I41" s="124"/>
      <c r="J41" s="124"/>
      <c r="K41" s="125"/>
    </row>
    <row r="42" spans="1:11" ht="15.75">
      <c r="A42" s="88"/>
      <c r="B42" s="126"/>
      <c r="C42" s="127"/>
      <c r="D42" s="128"/>
      <c r="E42" s="128"/>
      <c r="F42" s="128"/>
      <c r="G42" s="128"/>
      <c r="H42" s="128"/>
      <c r="I42" s="128"/>
      <c r="J42" s="128"/>
      <c r="K42" s="129"/>
    </row>
    <row r="43" spans="1:11" ht="15.75">
      <c r="A43" s="88"/>
      <c r="B43" s="130"/>
      <c r="C43" s="131"/>
      <c r="D43" s="132"/>
      <c r="E43" s="132"/>
      <c r="F43" s="132"/>
      <c r="G43" s="132"/>
      <c r="H43" s="132"/>
      <c r="I43" s="132"/>
      <c r="J43" s="132"/>
      <c r="K43" s="133"/>
    </row>
    <row r="44" spans="1:11" ht="15.75">
      <c r="A44" s="88"/>
      <c r="B44" s="136" t="s">
        <v>16</v>
      </c>
      <c r="C44" s="123" t="s">
        <v>94</v>
      </c>
      <c r="D44" s="124"/>
      <c r="E44" s="124"/>
      <c r="F44" s="124"/>
      <c r="G44" s="124"/>
      <c r="H44" s="124"/>
      <c r="I44" s="124"/>
      <c r="J44" s="124"/>
      <c r="K44" s="125"/>
    </row>
    <row r="45" spans="1:11" ht="15.75">
      <c r="A45" s="88"/>
      <c r="B45" s="137"/>
      <c r="C45" s="127"/>
      <c r="D45" s="128"/>
      <c r="E45" s="128"/>
      <c r="F45" s="128"/>
      <c r="G45" s="128"/>
      <c r="H45" s="128"/>
      <c r="I45" s="128"/>
      <c r="J45" s="128"/>
      <c r="K45" s="129"/>
    </row>
    <row r="46" spans="1:11" ht="15.75">
      <c r="A46" s="88"/>
      <c r="B46" s="137"/>
      <c r="C46" s="131"/>
      <c r="D46" s="132"/>
      <c r="E46" s="132"/>
      <c r="F46" s="132"/>
      <c r="G46" s="132"/>
      <c r="H46" s="132"/>
      <c r="I46" s="132"/>
      <c r="J46" s="132"/>
      <c r="K46" s="133"/>
    </row>
    <row r="47" spans="1:11" ht="15.75">
      <c r="A47" s="88"/>
      <c r="B47" s="136" t="s">
        <v>25</v>
      </c>
      <c r="C47" s="138"/>
      <c r="D47" s="139"/>
      <c r="E47" s="139"/>
      <c r="F47" s="139"/>
      <c r="G47" s="139"/>
      <c r="H47" s="139"/>
      <c r="I47" s="139"/>
      <c r="J47" s="139"/>
      <c r="K47" s="140"/>
    </row>
    <row r="48" spans="1:11" ht="15.75">
      <c r="A48" s="88"/>
      <c r="B48" s="141"/>
      <c r="C48" s="142"/>
      <c r="D48" s="143"/>
      <c r="E48" s="143"/>
      <c r="F48" s="143"/>
      <c r="G48" s="143"/>
      <c r="H48" s="143"/>
      <c r="I48" s="143"/>
      <c r="J48" s="143"/>
      <c r="K48" s="144"/>
    </row>
    <row r="49" spans="1:11" ht="15.75">
      <c r="A49" s="88"/>
      <c r="B49" s="141"/>
      <c r="C49" s="145"/>
      <c r="D49" s="146"/>
      <c r="E49" s="146"/>
      <c r="F49" s="146"/>
      <c r="G49" s="146"/>
      <c r="H49" s="146"/>
      <c r="I49" s="146"/>
      <c r="J49" s="146"/>
      <c r="K49" s="147"/>
    </row>
    <row r="50" spans="1:11" ht="15.75">
      <c r="A50" s="88"/>
      <c r="B50" s="122" t="s">
        <v>21</v>
      </c>
      <c r="C50" s="123" t="s">
        <v>82</v>
      </c>
      <c r="D50" s="124"/>
      <c r="E50" s="124"/>
      <c r="F50" s="124"/>
      <c r="G50" s="124"/>
      <c r="H50" s="124"/>
      <c r="I50" s="124"/>
      <c r="J50" s="124"/>
      <c r="K50" s="125"/>
    </row>
    <row r="51" spans="1:11" ht="15.75">
      <c r="A51" s="88"/>
      <c r="B51" s="148" t="s">
        <v>48</v>
      </c>
      <c r="C51" s="127"/>
      <c r="D51" s="128"/>
      <c r="E51" s="128"/>
      <c r="F51" s="128"/>
      <c r="G51" s="128"/>
      <c r="H51" s="128"/>
      <c r="I51" s="128"/>
      <c r="J51" s="128"/>
      <c r="K51" s="129"/>
    </row>
    <row r="52" spans="1:11" ht="15.75">
      <c r="A52" s="88"/>
      <c r="B52" s="130"/>
      <c r="C52" s="131"/>
      <c r="D52" s="132"/>
      <c r="E52" s="132"/>
      <c r="F52" s="132"/>
      <c r="G52" s="132"/>
      <c r="H52" s="132"/>
      <c r="I52" s="132"/>
      <c r="J52" s="132"/>
      <c r="K52" s="133"/>
    </row>
    <row r="53" spans="1:11" ht="15.75">
      <c r="A53" s="88"/>
      <c r="B53" s="122" t="s">
        <v>22</v>
      </c>
      <c r="C53" s="123" t="s">
        <v>95</v>
      </c>
      <c r="D53" s="124"/>
      <c r="E53" s="124"/>
      <c r="F53" s="124"/>
      <c r="G53" s="124"/>
      <c r="H53" s="124"/>
      <c r="I53" s="124"/>
      <c r="J53" s="124"/>
      <c r="K53" s="125"/>
    </row>
    <row r="54" spans="1:11" ht="15.75">
      <c r="A54" s="88"/>
      <c r="B54" s="149" t="s">
        <v>49</v>
      </c>
      <c r="C54" s="127"/>
      <c r="D54" s="128"/>
      <c r="E54" s="128"/>
      <c r="F54" s="128"/>
      <c r="G54" s="128"/>
      <c r="H54" s="128"/>
      <c r="I54" s="128"/>
      <c r="J54" s="128"/>
      <c r="K54" s="129"/>
    </row>
    <row r="55" spans="1:11" ht="15.75">
      <c r="A55" s="88"/>
      <c r="B55" s="130"/>
      <c r="C55" s="131"/>
      <c r="D55" s="132"/>
      <c r="E55" s="132"/>
      <c r="F55" s="132"/>
      <c r="G55" s="132"/>
      <c r="H55" s="132"/>
      <c r="I55" s="132"/>
      <c r="J55" s="132"/>
      <c r="K55" s="133"/>
    </row>
    <row r="56" spans="1:11" ht="15.75">
      <c r="A56" s="88"/>
      <c r="B56" s="122" t="s">
        <v>26</v>
      </c>
      <c r="C56" s="123" t="s">
        <v>96</v>
      </c>
      <c r="D56" s="124"/>
      <c r="E56" s="124"/>
      <c r="F56" s="124"/>
      <c r="G56" s="124"/>
      <c r="H56" s="124"/>
      <c r="I56" s="124"/>
      <c r="J56" s="124"/>
      <c r="K56" s="125"/>
    </row>
    <row r="57" spans="1:11" ht="15.75">
      <c r="A57" s="88"/>
      <c r="B57" s="149" t="s">
        <v>50</v>
      </c>
      <c r="C57" s="127"/>
      <c r="D57" s="128"/>
      <c r="E57" s="128"/>
      <c r="F57" s="128"/>
      <c r="G57" s="128"/>
      <c r="H57" s="128"/>
      <c r="I57" s="128"/>
      <c r="J57" s="128"/>
      <c r="K57" s="129"/>
    </row>
    <row r="58" spans="1:11" ht="15.75">
      <c r="A58" s="88"/>
      <c r="B58" s="149"/>
      <c r="C58" s="127"/>
      <c r="D58" s="128"/>
      <c r="E58" s="128"/>
      <c r="F58" s="128"/>
      <c r="G58" s="128"/>
      <c r="H58" s="128"/>
      <c r="I58" s="128"/>
      <c r="J58" s="128"/>
      <c r="K58" s="129"/>
    </row>
    <row r="59" spans="1:11" ht="15.75">
      <c r="A59" s="88"/>
      <c r="B59" s="149"/>
      <c r="C59" s="127"/>
      <c r="D59" s="128"/>
      <c r="E59" s="128"/>
      <c r="F59" s="128"/>
      <c r="G59" s="128"/>
      <c r="H59" s="128"/>
      <c r="I59" s="128"/>
      <c r="J59" s="128"/>
      <c r="K59" s="129"/>
    </row>
    <row r="60" spans="1:11" ht="15.75">
      <c r="A60" s="88"/>
      <c r="B60" s="130"/>
      <c r="C60" s="131"/>
      <c r="D60" s="132"/>
      <c r="E60" s="132"/>
      <c r="F60" s="132"/>
      <c r="G60" s="132"/>
      <c r="H60" s="132"/>
      <c r="I60" s="132"/>
      <c r="J60" s="132"/>
      <c r="K60" s="133"/>
    </row>
    <row r="61" spans="1:11" ht="15.75">
      <c r="A61" s="88"/>
      <c r="B61" s="122" t="s">
        <v>27</v>
      </c>
      <c r="C61" s="123" t="s">
        <v>92</v>
      </c>
      <c r="D61" s="124"/>
      <c r="E61" s="124"/>
      <c r="F61" s="124"/>
      <c r="G61" s="124"/>
      <c r="H61" s="124"/>
      <c r="I61" s="124"/>
      <c r="J61" s="124"/>
      <c r="K61" s="125"/>
    </row>
    <row r="62" spans="1:11" ht="15.75">
      <c r="A62" s="88"/>
      <c r="B62" s="149" t="s">
        <v>51</v>
      </c>
      <c r="C62" s="127"/>
      <c r="D62" s="128"/>
      <c r="E62" s="128"/>
      <c r="F62" s="128"/>
      <c r="G62" s="128"/>
      <c r="H62" s="128"/>
      <c r="I62" s="128"/>
      <c r="J62" s="128"/>
      <c r="K62" s="129"/>
    </row>
    <row r="63" spans="1:11" ht="15.75">
      <c r="A63" s="88"/>
      <c r="B63" s="130"/>
      <c r="C63" s="131"/>
      <c r="D63" s="132"/>
      <c r="E63" s="132"/>
      <c r="F63" s="132"/>
      <c r="G63" s="132"/>
      <c r="H63" s="132"/>
      <c r="I63" s="132"/>
      <c r="J63" s="132"/>
      <c r="K63" s="133"/>
    </row>
    <row r="64" spans="1:11" ht="15.75">
      <c r="A64" s="88"/>
      <c r="B64" s="122" t="s">
        <v>28</v>
      </c>
      <c r="C64" s="123" t="s">
        <v>97</v>
      </c>
      <c r="D64" s="124"/>
      <c r="E64" s="124"/>
      <c r="F64" s="124"/>
      <c r="G64" s="124"/>
      <c r="H64" s="124"/>
      <c r="I64" s="124"/>
      <c r="J64" s="124"/>
      <c r="K64" s="125"/>
    </row>
    <row r="65" spans="1:11" ht="15" customHeight="1">
      <c r="A65" s="88"/>
      <c r="B65" s="149" t="s">
        <v>52</v>
      </c>
      <c r="C65" s="127"/>
      <c r="D65" s="128"/>
      <c r="E65" s="128"/>
      <c r="F65" s="128"/>
      <c r="G65" s="128"/>
      <c r="H65" s="128"/>
      <c r="I65" s="128"/>
      <c r="J65" s="128"/>
      <c r="K65" s="129"/>
    </row>
    <row r="66" spans="1:11" ht="15" customHeight="1">
      <c r="A66" s="88"/>
      <c r="B66" s="149"/>
      <c r="C66" s="127"/>
      <c r="D66" s="128"/>
      <c r="E66" s="128"/>
      <c r="F66" s="128"/>
      <c r="G66" s="128"/>
      <c r="H66" s="128"/>
      <c r="I66" s="128"/>
      <c r="J66" s="128"/>
      <c r="K66" s="129"/>
    </row>
    <row r="67" spans="1:11" ht="15" customHeight="1">
      <c r="A67" s="88"/>
      <c r="B67" s="149"/>
      <c r="C67" s="127"/>
      <c r="D67" s="128"/>
      <c r="E67" s="128"/>
      <c r="F67" s="128"/>
      <c r="G67" s="128"/>
      <c r="H67" s="128"/>
      <c r="I67" s="128"/>
      <c r="J67" s="128"/>
      <c r="K67" s="129"/>
    </row>
    <row r="68" spans="1:11" ht="15" customHeight="1">
      <c r="A68" s="88"/>
      <c r="B68" s="149"/>
      <c r="C68" s="127"/>
      <c r="D68" s="128"/>
      <c r="E68" s="128"/>
      <c r="F68" s="128"/>
      <c r="G68" s="128"/>
      <c r="H68" s="128"/>
      <c r="I68" s="128"/>
      <c r="J68" s="128"/>
      <c r="K68" s="129"/>
    </row>
    <row r="69" spans="1:11" ht="15" customHeight="1">
      <c r="A69" s="88"/>
      <c r="B69" s="149"/>
      <c r="C69" s="127"/>
      <c r="D69" s="128"/>
      <c r="E69" s="128"/>
      <c r="F69" s="128"/>
      <c r="G69" s="128"/>
      <c r="H69" s="128"/>
      <c r="I69" s="128"/>
      <c r="J69" s="128"/>
      <c r="K69" s="129"/>
    </row>
    <row r="70" spans="1:11" ht="15.75">
      <c r="A70" s="88"/>
      <c r="B70" s="130"/>
      <c r="C70" s="131"/>
      <c r="D70" s="132"/>
      <c r="E70" s="132"/>
      <c r="F70" s="132"/>
      <c r="G70" s="132"/>
      <c r="H70" s="132"/>
      <c r="I70" s="132"/>
      <c r="J70" s="132"/>
      <c r="K70" s="133"/>
    </row>
    <row r="71" spans="1:11" ht="15.75">
      <c r="A71" s="88"/>
      <c r="B71" s="122" t="s">
        <v>29</v>
      </c>
      <c r="C71" s="123" t="s">
        <v>98</v>
      </c>
      <c r="D71" s="124"/>
      <c r="E71" s="124"/>
      <c r="F71" s="124"/>
      <c r="G71" s="124"/>
      <c r="H71" s="124"/>
      <c r="I71" s="124"/>
      <c r="J71" s="124"/>
      <c r="K71" s="125"/>
    </row>
    <row r="72" spans="1:11" ht="15.75">
      <c r="A72" s="88"/>
      <c r="B72" s="149" t="s">
        <v>53</v>
      </c>
      <c r="C72" s="127"/>
      <c r="D72" s="128"/>
      <c r="E72" s="128"/>
      <c r="F72" s="128"/>
      <c r="G72" s="128"/>
      <c r="H72" s="128"/>
      <c r="I72" s="128"/>
      <c r="J72" s="128"/>
      <c r="K72" s="129"/>
    </row>
    <row r="73" spans="1:11" ht="15.75">
      <c r="A73" s="88"/>
      <c r="B73" s="149"/>
      <c r="C73" s="127"/>
      <c r="D73" s="128"/>
      <c r="E73" s="128"/>
      <c r="F73" s="128"/>
      <c r="G73" s="128"/>
      <c r="H73" s="128"/>
      <c r="I73" s="128"/>
      <c r="J73" s="128"/>
      <c r="K73" s="129"/>
    </row>
    <row r="74" spans="1:11" ht="15.75">
      <c r="A74" s="88"/>
      <c r="B74" s="149"/>
      <c r="C74" s="127"/>
      <c r="D74" s="128"/>
      <c r="E74" s="128"/>
      <c r="F74" s="128"/>
      <c r="G74" s="128"/>
      <c r="H74" s="128"/>
      <c r="I74" s="128"/>
      <c r="J74" s="128"/>
      <c r="K74" s="129"/>
    </row>
    <row r="75" spans="1:11" ht="15.75">
      <c r="A75" s="88"/>
      <c r="B75" s="130"/>
      <c r="C75" s="131"/>
      <c r="D75" s="132"/>
      <c r="E75" s="132"/>
      <c r="F75" s="132"/>
      <c r="G75" s="132"/>
      <c r="H75" s="132"/>
      <c r="I75" s="132"/>
      <c r="J75" s="132"/>
      <c r="K75" s="133"/>
    </row>
    <row r="76" spans="1:11" ht="15.75">
      <c r="A76" s="88"/>
      <c r="B76" s="122" t="s">
        <v>30</v>
      </c>
      <c r="C76" s="123" t="s">
        <v>82</v>
      </c>
      <c r="D76" s="124"/>
      <c r="E76" s="124"/>
      <c r="F76" s="124"/>
      <c r="G76" s="124"/>
      <c r="H76" s="124"/>
      <c r="I76" s="124"/>
      <c r="J76" s="124"/>
      <c r="K76" s="125"/>
    </row>
    <row r="77" spans="1:11" ht="15.75">
      <c r="A77" s="88"/>
      <c r="B77" s="149" t="s">
        <v>54</v>
      </c>
      <c r="C77" s="127"/>
      <c r="D77" s="128"/>
      <c r="E77" s="128"/>
      <c r="F77" s="128"/>
      <c r="G77" s="128"/>
      <c r="H77" s="128"/>
      <c r="I77" s="128"/>
      <c r="J77" s="128"/>
      <c r="K77" s="129"/>
    </row>
    <row r="78" spans="1:11" ht="15.75">
      <c r="A78" s="88"/>
      <c r="B78" s="130"/>
      <c r="C78" s="131"/>
      <c r="D78" s="132"/>
      <c r="E78" s="132"/>
      <c r="F78" s="132"/>
      <c r="G78" s="132"/>
      <c r="H78" s="132"/>
      <c r="I78" s="132"/>
      <c r="J78" s="132"/>
      <c r="K78" s="133"/>
    </row>
    <row r="79" spans="1:11" ht="15.75">
      <c r="A79" s="88"/>
      <c r="B79" s="88"/>
      <c r="C79" s="88"/>
      <c r="D79" s="88"/>
      <c r="E79" s="88"/>
      <c r="F79" s="88"/>
      <c r="G79" s="88"/>
      <c r="H79" s="88"/>
      <c r="I79" s="88"/>
      <c r="J79" s="88"/>
      <c r="K79" s="88"/>
    </row>
  </sheetData>
  <mergeCells count="17">
    <mergeCell ref="C53:K55"/>
    <mergeCell ref="A1:K1"/>
    <mergeCell ref="D2:K2"/>
    <mergeCell ref="C24:K28"/>
    <mergeCell ref="C29:K31"/>
    <mergeCell ref="C32:K34"/>
    <mergeCell ref="C35:K37"/>
    <mergeCell ref="C38:K40"/>
    <mergeCell ref="C41:K43"/>
    <mergeCell ref="C44:K46"/>
    <mergeCell ref="C47:K49"/>
    <mergeCell ref="C50:K52"/>
    <mergeCell ref="C56:K60"/>
    <mergeCell ref="C61:K63"/>
    <mergeCell ref="C64:K70"/>
    <mergeCell ref="C71:K75"/>
    <mergeCell ref="C76:K7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B18"/>
  <sheetViews>
    <sheetView workbookViewId="0">
      <selection activeCell="A18" sqref="A18"/>
    </sheetView>
  </sheetViews>
  <sheetFormatPr defaultRowHeight="15"/>
  <cols>
    <col min="1" max="1" width="16.28515625" bestFit="1" customWidth="1"/>
    <col min="2" max="2" width="27.28515625" bestFit="1" customWidth="1"/>
  </cols>
  <sheetData>
    <row r="1" spans="1:2">
      <c r="A1" s="46" t="s">
        <v>56</v>
      </c>
      <c r="B1" s="46" t="s">
        <v>57</v>
      </c>
    </row>
    <row r="2" spans="1:2">
      <c r="A2" t="s">
        <v>58</v>
      </c>
      <c r="B2" t="s">
        <v>63</v>
      </c>
    </row>
    <row r="3" spans="1:2">
      <c r="A3" t="s">
        <v>59</v>
      </c>
      <c r="B3" t="s">
        <v>60</v>
      </c>
    </row>
    <row r="4" spans="1:2">
      <c r="A4" t="s">
        <v>61</v>
      </c>
      <c r="B4" t="s">
        <v>62</v>
      </c>
    </row>
    <row r="5" spans="1:2">
      <c r="A5" t="s">
        <v>64</v>
      </c>
      <c r="B5" t="s">
        <v>65</v>
      </c>
    </row>
    <row r="6" spans="1:2">
      <c r="A6" t="s">
        <v>67</v>
      </c>
      <c r="B6" t="s">
        <v>66</v>
      </c>
    </row>
    <row r="7" spans="1:2">
      <c r="A7" t="s">
        <v>72</v>
      </c>
      <c r="B7" t="s">
        <v>73</v>
      </c>
    </row>
    <row r="8" spans="1:2">
      <c r="A8" t="s">
        <v>74</v>
      </c>
      <c r="B8" t="s">
        <v>75</v>
      </c>
    </row>
    <row r="9" spans="1:2">
      <c r="A9" t="s">
        <v>76</v>
      </c>
      <c r="B9" t="s">
        <v>77</v>
      </c>
    </row>
    <row r="10" spans="1:2">
      <c r="A10" t="s">
        <v>83</v>
      </c>
      <c r="B10" t="s">
        <v>84</v>
      </c>
    </row>
    <row r="11" spans="1:2">
      <c r="A11" t="s">
        <v>86</v>
      </c>
      <c r="B11" t="s">
        <v>87</v>
      </c>
    </row>
    <row r="12" spans="1:2">
      <c r="A12" t="s">
        <v>88</v>
      </c>
      <c r="B12" t="s">
        <v>87</v>
      </c>
    </row>
    <row r="13" spans="1:2">
      <c r="A13" t="s">
        <v>89</v>
      </c>
      <c r="B13" t="s">
        <v>87</v>
      </c>
    </row>
    <row r="14" spans="1:2">
      <c r="A14" t="s">
        <v>90</v>
      </c>
      <c r="B14" t="s">
        <v>87</v>
      </c>
    </row>
    <row r="15" spans="1:2">
      <c r="A15" t="s">
        <v>91</v>
      </c>
      <c r="B15" t="s">
        <v>87</v>
      </c>
    </row>
    <row r="16" spans="1:2">
      <c r="A16" t="s">
        <v>101</v>
      </c>
      <c r="B16" t="s">
        <v>102</v>
      </c>
    </row>
    <row r="17" spans="1:2">
      <c r="A17" t="s">
        <v>103</v>
      </c>
      <c r="B17" t="s">
        <v>104</v>
      </c>
    </row>
    <row r="18" spans="1:2">
      <c r="A18" t="s">
        <v>105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AUT 117</vt:lpstr>
      <vt:lpstr>AUT 138</vt:lpstr>
      <vt:lpstr>AUT 224</vt:lpstr>
      <vt:lpstr>Respondents</vt:lpstr>
    </vt:vector>
  </TitlesOfParts>
  <Company>postsecondary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ted.davis</dc:creator>
  <cp:lastModifiedBy>ted.davis</cp:lastModifiedBy>
  <cp:lastPrinted>2010-11-03T15:52:46Z</cp:lastPrinted>
  <dcterms:created xsi:type="dcterms:W3CDTF">2010-10-27T14:23:44Z</dcterms:created>
  <dcterms:modified xsi:type="dcterms:W3CDTF">2012-06-05T19:59:44Z</dcterms:modified>
</cp:coreProperties>
</file>